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mc:AlternateContent xmlns:mc="http://schemas.openxmlformats.org/markup-compatibility/2006">
    <mc:Choice Requires="x15">
      <x15ac:absPath xmlns:x15ac="http://schemas.microsoft.com/office/spreadsheetml/2010/11/ac" url="C:\Users\pearsol\OneDrive - Environment NSW\Documents\nv-secret squirrel\"/>
    </mc:Choice>
  </mc:AlternateContent>
  <xr:revisionPtr revIDLastSave="0" documentId="13_ncr:1_{D26848A1-EAAD-424D-83EC-411C2F9653DE}" xr6:coauthVersionLast="44" xr6:coauthVersionMax="44" xr10:uidLastSave="{00000000-0000-0000-0000-000000000000}"/>
  <bookViews>
    <workbookView xWindow="28680" yWindow="-120" windowWidth="29040" windowHeight="15840" xr2:uid="{00000000-000D-0000-FFFF-FFFF00000000}"/>
  </bookViews>
  <sheets>
    <sheet name="Table of Contents" sheetId="13" r:id="rId1"/>
    <sheet name="Tab 1 -  Statewide rates" sheetId="1" r:id="rId2"/>
    <sheet name="Tab 1A - Statewide Graphics" sheetId="14" r:id="rId3"/>
    <sheet name="Tab 2 - LLS rates" sheetId="2" r:id="rId4"/>
    <sheet name="Tab 3 - IBRA version 6 rates" sheetId="3" r:id="rId5"/>
    <sheet name="Tab 4 - LGA-2017 rates" sheetId="4" r:id="rId6"/>
    <sheet name="Tab 5 - Keith formations rates" sheetId="5" r:id="rId7"/>
    <sheet name="Tab 6 - Forestry rates" sheetId="6" r:id="rId8"/>
  </sheet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E17" i="1" l="1"/>
  <c r="T13" i="6" l="1"/>
  <c r="T12" i="6"/>
  <c r="S11" i="6"/>
  <c r="S6" i="6"/>
  <c r="C22" i="13" l="1"/>
  <c r="Q17" i="6"/>
  <c r="AH11" i="1" l="1"/>
  <c r="AH12" i="1"/>
  <c r="AH13" i="1"/>
  <c r="AH10" i="1"/>
  <c r="X17" i="1"/>
  <c r="Y17" i="1"/>
  <c r="Z17" i="1"/>
  <c r="AA17" i="1"/>
  <c r="AB17" i="1"/>
  <c r="AC17" i="1"/>
  <c r="AD17" i="1"/>
  <c r="W17" i="1"/>
  <c r="Q27" i="6" l="1"/>
  <c r="Q26" i="6"/>
  <c r="Q25" i="6"/>
  <c r="Q24" i="6"/>
  <c r="Q23" i="6"/>
  <c r="Q22" i="6"/>
  <c r="Q21" i="6"/>
  <c r="Q20" i="6"/>
  <c r="Q19" i="6"/>
  <c r="Q18" i="6"/>
  <c r="X15" i="1"/>
  <c r="W15" i="1"/>
  <c r="V15" i="1"/>
  <c r="U15" i="1"/>
  <c r="T15" i="1"/>
  <c r="S15" i="1"/>
  <c r="R15" i="1"/>
  <c r="Q15" i="1"/>
  <c r="P15" i="1"/>
  <c r="O15" i="1"/>
  <c r="N15" i="1"/>
  <c r="M15" i="1"/>
  <c r="L15" i="1"/>
  <c r="K15" i="1"/>
  <c r="J15" i="1"/>
  <c r="I15" i="1"/>
  <c r="H15" i="1"/>
  <c r="G15" i="1"/>
  <c r="F15" i="1"/>
  <c r="E15" i="1"/>
  <c r="D15" i="1"/>
  <c r="C15" i="1"/>
  <c r="B15" i="1"/>
  <c r="AH15" i="1" s="1"/>
  <c r="X14" i="1"/>
  <c r="W14" i="1"/>
  <c r="V14" i="1"/>
  <c r="U14" i="1"/>
  <c r="T14" i="1"/>
  <c r="S14" i="1"/>
  <c r="R14" i="1"/>
  <c r="Q14" i="1"/>
  <c r="P14" i="1"/>
  <c r="O14" i="1"/>
  <c r="N14" i="1"/>
  <c r="M14" i="1"/>
  <c r="L14" i="1"/>
  <c r="K14" i="1"/>
  <c r="J14" i="1"/>
  <c r="I14" i="1"/>
  <c r="H14" i="1"/>
  <c r="G14" i="1"/>
  <c r="F14" i="1"/>
  <c r="E14" i="1"/>
  <c r="D14" i="1"/>
  <c r="C14" i="1"/>
  <c r="B14" i="1"/>
  <c r="AH14" i="1" s="1"/>
</calcChain>
</file>

<file path=xl/sharedStrings.xml><?xml version="1.0" encoding="utf-8"?>
<sst xmlns="http://schemas.openxmlformats.org/spreadsheetml/2006/main" count="1112" uniqueCount="259">
  <si>
    <t>Latest data in each tab is highlighted blue</t>
  </si>
  <si>
    <t>This workbook contains the following data:</t>
  </si>
  <si>
    <t>Workbook Tab</t>
  </si>
  <si>
    <t>Type</t>
  </si>
  <si>
    <t>Description</t>
  </si>
  <si>
    <t>Tab 1</t>
  </si>
  <si>
    <t>Table</t>
  </si>
  <si>
    <t>Tab 1A</t>
  </si>
  <si>
    <t>Graphic</t>
  </si>
  <si>
    <t>Tab 2</t>
  </si>
  <si>
    <t>Tab 2 - Rates of woody vegetation change - by LLS (ha/year) for SPOT and Sentinel 2 analysis.</t>
  </si>
  <si>
    <t>Tab 3</t>
  </si>
  <si>
    <t xml:space="preserve"> Tab 3 - Rates of woody vegetation change - by IBRA (ha/year) for SPOT and Sentinel 2 analysis.</t>
  </si>
  <si>
    <t>Tab 4</t>
  </si>
  <si>
    <t>Tab 4 - Rates of woody vegetation change (ha/year) by LGA boundaries.</t>
  </si>
  <si>
    <t>Tab 5</t>
  </si>
  <si>
    <t>Tab 5 - Rates of woody vegetation change - by Keith Vegetation Formation (ha/year).</t>
  </si>
  <si>
    <t>Tab 6</t>
  </si>
  <si>
    <t>Tab 6 - Rates of woody vegetation change for forestry land use by tenure and management practice (ha/year) for (a) SPOT and Sentinel 2, and (b) Landsat analyses.</t>
  </si>
  <si>
    <t xml:space="preserve">Tab 1 - Rates of woody vegetation loss annualised by landcover class and fire (ha/year), for (a) SPOT and Sentinel 2, and (b) Landsat analyses. </t>
  </si>
  <si>
    <t>(a) SPOT and Sentinel 2</t>
  </si>
  <si>
    <t>2015*</t>
  </si>
  <si>
    <t>2016*</t>
  </si>
  <si>
    <t>2017**</t>
  </si>
  <si>
    <t>2018**</t>
  </si>
  <si>
    <t>Average  2009-17</t>
  </si>
  <si>
    <t>Average 2009-18</t>
  </si>
  <si>
    <t>Average 2009-15</t>
  </si>
  <si>
    <t>Total*** 2009-18</t>
  </si>
  <si>
    <t>Agriculture</t>
  </si>
  <si>
    <t>Forestry</t>
  </si>
  <si>
    <t>Infrastructure</t>
  </si>
  <si>
    <t>Fire</t>
  </si>
  <si>
    <t>Total</t>
  </si>
  <si>
    <t>(b) Landsat</t>
  </si>
  <si>
    <t>Av. of previous years</t>
  </si>
  <si>
    <t>Av. of all years from 1988-2010</t>
  </si>
  <si>
    <t>N/A</t>
  </si>
  <si>
    <t>SPOT and Sentinel 2 average for 2009-2018 (for line in figure 1)</t>
  </si>
  <si>
    <t>SPOT and Sentinel 2 average for 2009-2016 (for line in figure 1)</t>
  </si>
  <si>
    <t> </t>
  </si>
  <si>
    <t>clearing type</t>
  </si>
  <si>
    <t>previous eras average</t>
  </si>
  <si>
    <t>all eras average</t>
  </si>
  <si>
    <t>total***</t>
  </si>
  <si>
    <t>Central_Tablelands</t>
  </si>
  <si>
    <t>Central_West</t>
  </si>
  <si>
    <t>Greater_Sydney</t>
  </si>
  <si>
    <t>Hunter</t>
  </si>
  <si>
    <t>Murray</t>
  </si>
  <si>
    <t>North_Coast</t>
  </si>
  <si>
    <t>North_West</t>
  </si>
  <si>
    <t>Northern_Tablelands</t>
  </si>
  <si>
    <t>Riverina</t>
  </si>
  <si>
    <t>South_East</t>
  </si>
  <si>
    <t>Western</t>
  </si>
  <si>
    <t xml:space="preserve"> The figures for the North West and Northern Tablelands were incorrectly reported.</t>
  </si>
  <si>
    <t xml:space="preserve"> They were swapped, with the Northern Tablelands containing the rates for North West and vice-versa.</t>
  </si>
  <si>
    <t>They are correctly reported in this sheet</t>
  </si>
  <si>
    <t>There are small differences in this spreadsheet, to that released on 30 June 2019 for the 2015-16 and 2016-17 periods.</t>
  </si>
  <si>
    <t>We changed the dataset used to define the state boundary, aligning it with the NSW Local Government Area boundaries.</t>
  </si>
  <si>
    <t>The difference, if any, is typically 1 hectare per annum, with the highest being 6.</t>
  </si>
  <si>
    <t>The totals are calculated by summing the raw totals, then rounding to the nearest 1. This is more accurate than summing the rounded values presented here for each era.</t>
  </si>
  <si>
    <t>Table of Contents</t>
  </si>
  <si>
    <t>Australian Alps</t>
  </si>
  <si>
    <t>Brigalow Belt South</t>
  </si>
  <si>
    <t>Broken Hill Complex</t>
  </si>
  <si>
    <t>Channel Country</t>
  </si>
  <si>
    <t>Cobar Peneplain</t>
  </si>
  <si>
    <t>Darling Riverine Plains</t>
  </si>
  <si>
    <t>Mulga Lands</t>
  </si>
  <si>
    <t>Murray Darling Depression</t>
  </si>
  <si>
    <t>NSW North Coast</t>
  </si>
  <si>
    <t>NSW South Western Slopes</t>
  </si>
  <si>
    <t>Nandewar</t>
  </si>
  <si>
    <t>New England Tablelands</t>
  </si>
  <si>
    <t>Simpson Strzelecki Dunefields</t>
  </si>
  <si>
    <t>South East Corner</t>
  </si>
  <si>
    <t>South Eastern Highlands</t>
  </si>
  <si>
    <t>South Eastern Queensland</t>
  </si>
  <si>
    <t>Sydney Basin</t>
  </si>
  <si>
    <t>ALBURY CITY COUNCIL</t>
  </si>
  <si>
    <t>ARMIDALE REGIONAL COUNCIL</t>
  </si>
  <si>
    <t>BALLINA SHIRE COUNCIL</t>
  </si>
  <si>
    <t>BALRANALD SHIRE COUNCIL</t>
  </si>
  <si>
    <t>BATHURST REGIONAL COUNCIL</t>
  </si>
  <si>
    <t>BAYSIDE COUNCIL</t>
  </si>
  <si>
    <t>BEGA VALLEY SHIRE COUNCIL</t>
  </si>
  <si>
    <t>BELLINGEN SHIRE COUNCIL</t>
  </si>
  <si>
    <t>BERRIGAN SHIRE COUNCIL</t>
  </si>
  <si>
    <t>BLACKTOWN CITY COUNCIL</t>
  </si>
  <si>
    <t>BLAND SHIRE COUNCIL</t>
  </si>
  <si>
    <t>BLAYNEY SHIRE COUNCIL</t>
  </si>
  <si>
    <t>BLUE MOUNTAINS CITY COUNCIL</t>
  </si>
  <si>
    <t>BOGAN SHIRE COUNCIL</t>
  </si>
  <si>
    <t>BOURKE SHIRE COUNCIL</t>
  </si>
  <si>
    <t>BREWARRINA SHIRE COUNCIL</t>
  </si>
  <si>
    <t>BROKEN HILL CITY COUNCIL</t>
  </si>
  <si>
    <t>BURWOOD COUNCIL</t>
  </si>
  <si>
    <t>BYRON SHIRE COUNCIL</t>
  </si>
  <si>
    <t>CABONNE SHIRE COUNCIL</t>
  </si>
  <si>
    <t>CAMDEN COUNCIL</t>
  </si>
  <si>
    <t>CAMPBELLTOWN CITY COUNCIL</t>
  </si>
  <si>
    <t>CANTERBURY-BANKSTOWN COUNCIL</t>
  </si>
  <si>
    <t>CARRATHOOL SHIRE COUNCIL</t>
  </si>
  <si>
    <t>CENTRAL COAST COUNCIL</t>
  </si>
  <si>
    <t>CENTRAL DARLING SHIRE COUNCIL</t>
  </si>
  <si>
    <t>CESSNOCK CITY COUNCIL</t>
  </si>
  <si>
    <t>CITY OF CANADA BAY COUNCIL</t>
  </si>
  <si>
    <t>CITY OF PARRAMATTA COUNCIL</t>
  </si>
  <si>
    <t>CLARENCE VALLEY COUNCIL</t>
  </si>
  <si>
    <t>COBAR SHIRE COUNCIL</t>
  </si>
  <si>
    <t>COFFS HARBOUR CITY COUNCIL</t>
  </si>
  <si>
    <t>COOLAMON SHIRE COUNCIL</t>
  </si>
  <si>
    <t>COONAMBLE SHIRE COUNCIL</t>
  </si>
  <si>
    <t>COOTAMUNDRA-GUNDAGAI REGIONAL COUNCIL</t>
  </si>
  <si>
    <t>COUNCIL OF THE CITY OF SYDNEY</t>
  </si>
  <si>
    <t>COWRA SHIRE COUNCIL</t>
  </si>
  <si>
    <t>CUMBERLAND COUNCIL</t>
  </si>
  <si>
    <t>DUBBO REGIONAL COUNCIL</t>
  </si>
  <si>
    <t>DUNGOG SHIRE COUNCIL</t>
  </si>
  <si>
    <t>EDWARD RIVER COUNCIL</t>
  </si>
  <si>
    <t>EUROBODALLA SHIRE COUNCIL</t>
  </si>
  <si>
    <t>FAIRFIELD CITY COUNCIL</t>
  </si>
  <si>
    <t>FEDERATION COUNCIL</t>
  </si>
  <si>
    <t>FORBES SHIRE COUNCIL</t>
  </si>
  <si>
    <t>GEORGES RIVER COUNCIL</t>
  </si>
  <si>
    <t>GILGANDRA SHIRE COUNCIL</t>
  </si>
  <si>
    <t>GLEN INNES SEVERN SHIRE COUNCIL</t>
  </si>
  <si>
    <t>GOULBURN MULWAREE COUNCIL</t>
  </si>
  <si>
    <t>GREATER HUME SHIRE COUNCIL</t>
  </si>
  <si>
    <t>GRIFFITH CITY COUNCIL</t>
  </si>
  <si>
    <t>GUNNEDAH SHIRE COUNCIL</t>
  </si>
  <si>
    <t>GWYDIR SHIRE COUNCIL</t>
  </si>
  <si>
    <t>HAWKESBURY CITY COUNCIL</t>
  </si>
  <si>
    <t>HAY SHIRE COUNCIL</t>
  </si>
  <si>
    <t>HILLTOPS COUNCIL</t>
  </si>
  <si>
    <t>INNER WEST COUNCIL</t>
  </si>
  <si>
    <t>INVERELL SHIRE COUNCIL</t>
  </si>
  <si>
    <t>JUNEE SHIRE COUNCIL</t>
  </si>
  <si>
    <t>KEMPSEY SHIRE COUNCIL</t>
  </si>
  <si>
    <t>KU-RING-GAI COUNCIL</t>
  </si>
  <si>
    <t>KYOGLE COUNCIL</t>
  </si>
  <si>
    <t>LACHLAN SHIRE COUNCIL</t>
  </si>
  <si>
    <t>LAKE MACQUARIE CITY COUNCIL</t>
  </si>
  <si>
    <t>LANE COVE MUNICIPAL COUNCIL</t>
  </si>
  <si>
    <t>LEETON SHIRE COUNCIL</t>
  </si>
  <si>
    <t>LISMORE CITY COUNCIL</t>
  </si>
  <si>
    <t>LITHGOW CITY COUNCIL</t>
  </si>
  <si>
    <t>LIVERPOOL CITY COUNCIL</t>
  </si>
  <si>
    <t>LIVERPOOL PLAINS SHIRE COUNCIL</t>
  </si>
  <si>
    <t>LOCKHART SHIRE COUNCIL</t>
  </si>
  <si>
    <t>MAITLAND CITY COUNCIL</t>
  </si>
  <si>
    <t>MID-COAST COUNCIL</t>
  </si>
  <si>
    <t>MID-WESTERN REGIONAL COUNCIL</t>
  </si>
  <si>
    <t>MOREE PLAINS SHIRE COUNCIL</t>
  </si>
  <si>
    <t>MOSMAN MUNICIPAL COUNCIL</t>
  </si>
  <si>
    <t>MURRAY RIVER COUNCIL</t>
  </si>
  <si>
    <t>MURRUMBIDGEE COUNCIL</t>
  </si>
  <si>
    <t>MUSWELLBROOK SHIRE COUNCIL</t>
  </si>
  <si>
    <t>NAMBUCCA SHIRE COUNCIL</t>
  </si>
  <si>
    <t>NARRABRI SHIRE COUNCIL</t>
  </si>
  <si>
    <t>NARRANDERA SHIRE COUNCIL</t>
  </si>
  <si>
    <t>NARROMINE SHIRE COUNCIL</t>
  </si>
  <si>
    <t>NEWCASTLE CITY COUNCIL</t>
  </si>
  <si>
    <t>NORTH SYDNEY COUNCIL</t>
  </si>
  <si>
    <t>NORTHERN BEACHES COUNCIL</t>
  </si>
  <si>
    <t>OBERON COUNCIL</t>
  </si>
  <si>
    <t>ORANGE CITY COUNCIL</t>
  </si>
  <si>
    <t>PARKES SHIRE COUNCIL</t>
  </si>
  <si>
    <t>PENRITH CITY COUNCIL</t>
  </si>
  <si>
    <t>PORT MACQUARIE-HASTINGS COUNCIL</t>
  </si>
  <si>
    <t>PORT STEPHENS COUNCIL</t>
  </si>
  <si>
    <t>QUEANBEYAN-PALERANG REGIONAL COUNCIL</t>
  </si>
  <si>
    <t>RANDWICK CITY COUNCIL</t>
  </si>
  <si>
    <t>RICHMOND VALLEY COUNCIL</t>
  </si>
  <si>
    <t>RYDE CITY COUNCIL</t>
  </si>
  <si>
    <t>SHELLHARBOUR CITY COUNCIL</t>
  </si>
  <si>
    <t>SHOALHAVEN CITY COUNCIL</t>
  </si>
  <si>
    <t>SINGLETON SHIRE COUNCIL</t>
  </si>
  <si>
    <t>SNOWY MONARO REGIONAL COUNCIL</t>
  </si>
  <si>
    <t>SNOWY VALLEYS COUNCIL</t>
  </si>
  <si>
    <t>STRATHFIELD MUNICIPAL COUNCIL</t>
  </si>
  <si>
    <t>SUTHERLAND SHIRE COUNCIL</t>
  </si>
  <si>
    <t>TAMWORTH REGIONAL COUNCIL</t>
  </si>
  <si>
    <t>TEMORA SHIRE COUNCIL</t>
  </si>
  <si>
    <t>TENTERFIELD SHIRE COUNCIL</t>
  </si>
  <si>
    <t>THE COUNCIL OF THE MUNICIPALITY OF HUNTERS HILL</t>
  </si>
  <si>
    <t>THE COUNCIL OF THE MUNICIPALITY OF KIAMA</t>
  </si>
  <si>
    <t>THE COUNCIL OF THE SHIRE OF HORNSBY</t>
  </si>
  <si>
    <t>THE HILLS SHIRE COUNCIL</t>
  </si>
  <si>
    <t>TWEED SHIRE COUNCIL</t>
  </si>
  <si>
    <t>UNINCORPORATED</t>
  </si>
  <si>
    <t>UNINCORPORATED FAR WEST</t>
  </si>
  <si>
    <t>UPPER HUNTER SHIRE COUNCIL</t>
  </si>
  <si>
    <t>UPPER LACHLAN SHIRE COUNCIL</t>
  </si>
  <si>
    <t>URALLA SHIRE COUNCIL</t>
  </si>
  <si>
    <t>WAGGA WAGGA CITY COUNCIL</t>
  </si>
  <si>
    <t>WALCHA COUNCIL</t>
  </si>
  <si>
    <t>WALGETT SHIRE COUNCIL</t>
  </si>
  <si>
    <t>WARREN SHIRE COUNCIL</t>
  </si>
  <si>
    <t>WARRUMBUNGLE SHIRE COUNCIL</t>
  </si>
  <si>
    <t>WAVERLEY COUNCIL</t>
  </si>
  <si>
    <t>WEDDIN SHIRE COUNCIL</t>
  </si>
  <si>
    <t>WENTWORTH SHIRE COUNCIL</t>
  </si>
  <si>
    <t>WILLOUGHBY CITY COUNCIL</t>
  </si>
  <si>
    <t>WINGECARRIBEE SHIRE COUNCIL</t>
  </si>
  <si>
    <t>WOLLONDILLY SHIRE COUNCIL</t>
  </si>
  <si>
    <t>WOLLONGONG CITY COUNCIL</t>
  </si>
  <si>
    <t>WOOLLAHRA MUNICIPAL COUNCIL</t>
  </si>
  <si>
    <t>YASS VALLEY COUNCIL</t>
  </si>
  <si>
    <t>alpine_complex</t>
  </si>
  <si>
    <t>arid_shrublands_acacia</t>
  </si>
  <si>
    <t>arid_shrublands_chenopod</t>
  </si>
  <si>
    <t>cleared</t>
  </si>
  <si>
    <t>dry_sclerophyll_forests_shrub</t>
  </si>
  <si>
    <t>dry_sclerophyll_forests_shrubgrass</t>
  </si>
  <si>
    <t>forested_wetlands</t>
  </si>
  <si>
    <t>freshwater_wetlands</t>
  </si>
  <si>
    <t>grasslands</t>
  </si>
  <si>
    <t>grassy_woodlands</t>
  </si>
  <si>
    <t>heathlands</t>
  </si>
  <si>
    <t>rainforests</t>
  </si>
  <si>
    <t>saline_wetlands</t>
  </si>
  <si>
    <t>semi_arid_woodlands_grassy</t>
  </si>
  <si>
    <t>semi_arid_woodlands_shrubby</t>
  </si>
  <si>
    <t>wet_sclerophyll_forests_grassy</t>
  </si>
  <si>
    <t>wet_sclerophyll_forests_shrubby</t>
  </si>
  <si>
    <t>Av. of all including latest year</t>
  </si>
  <si>
    <t>Total***</t>
  </si>
  <si>
    <t>Percentage clearing by tenure</t>
  </si>
  <si>
    <t>Percentage clearing by plantation or native</t>
  </si>
  <si>
    <t>State Forest</t>
  </si>
  <si>
    <t>Native</t>
  </si>
  <si>
    <t>Plantation pine</t>
  </si>
  <si>
    <t>Plantation hardwood</t>
  </si>
  <si>
    <t>Sub total</t>
  </si>
  <si>
    <t>Freehold and Leasehold</t>
  </si>
  <si>
    <t>Plantation harvested - other</t>
  </si>
  <si>
    <t>Plantation</t>
  </si>
  <si>
    <t>Total native Forestry</t>
  </si>
  <si>
    <t>Total plantation Forestry</t>
  </si>
  <si>
    <t>Total Forestry</t>
  </si>
  <si>
    <t>There is a small difference in the total columns in this spreadsheet compared to data released on 30 June 2019 for some of the previous eras. The totals are now more accurately captured by summing the raw totals, then rounding to the nearest 10.</t>
  </si>
  <si>
    <t>Tab 1A - Rates of woody vegetation change annualised by land use category and fire for Spot and Sentinel 2 -  Graphics</t>
  </si>
  <si>
    <t>Total without fire</t>
  </si>
  <si>
    <t>Name</t>
  </si>
  <si>
    <t>The LLS tab in the data released on 30 June 2019 contained an error in the 2017-18 column.</t>
  </si>
  <si>
    <t>Data not captured prior to 2009</t>
  </si>
  <si>
    <t>More detailed information is available at Woody Vegetation Change (SLATS).</t>
  </si>
  <si>
    <t>Figures generated within each SLATS report may be updated with in future reports to reflect improved processing methods, data availability or changed administrative boundaries.</t>
  </si>
  <si>
    <t>The Landsat data between 1998 and 2006 was sourced over a two year period and then annualised as an average across the period. This explains why the data from, for example 1988 and 1989, are identical. SPOT  data is displayed between 2009 and 2014. Data is rounded to the nearest 100 hectares.</t>
  </si>
  <si>
    <r>
      <rPr>
        <b/>
        <sz val="11"/>
        <color theme="1"/>
        <rFont val="Calibri"/>
        <family val="2"/>
      </rPr>
      <t>*</t>
    </r>
    <r>
      <rPr>
        <sz val="11"/>
        <color theme="1"/>
        <rFont val="Calibri"/>
        <family val="2"/>
      </rPr>
      <t>Spot5-Sentinel2 change: For the 2015 and 2016 reporting periods, the change detection algorithm was run across the 2-year period instead of individual 2015 and 2016 periods.
The 2 year change analysis includes both SPOT5 imagery and Sentinel 2 imagery. The change analysis for  these two period was done at 5m resolution which is the same as all other SPOT analysis since 2009. The year the change occurred was attributed by spatial analysts based on the change image created from the image closest to 1st of Jan 2015 and the image closest to 1st Jan 2017 and visual interpretation of an SPOT6 image closest to 1st Jan 2016.</t>
    </r>
  </si>
  <si>
    <r>
      <rPr>
        <b/>
        <sz val="11"/>
        <color theme="1"/>
        <rFont val="Calibri"/>
        <family val="2"/>
      </rPr>
      <t>**</t>
    </r>
    <r>
      <rPr>
        <sz val="11"/>
        <color theme="1"/>
        <rFont val="Calibri"/>
        <family val="2"/>
      </rPr>
      <t xml:space="preserve"> The woody vegetation change data for 2017 onwards is based on Sentinel 2 satellite imagery which is slightly coarser resolution than the SPOT5 images used from 2009–2016.
 It is expected that the coarser resolution Sentinel 2 imagery will overestimate the woody vegetation change by a small amount compared to the previous SPOT5 imagery. Comparison of  woody change rates from 2017 against earlier years should consider this effect. A study to quantify the impact of this resolution difference on woody change rates is in progress and expected to be completed in the coming months. </t>
    </r>
  </si>
  <si>
    <r>
      <rPr>
        <b/>
        <sz val="11"/>
        <color theme="1"/>
        <rFont val="Calibri"/>
        <family val="2"/>
      </rPr>
      <t>***</t>
    </r>
    <r>
      <rPr>
        <sz val="11"/>
        <color theme="1"/>
        <rFont val="Calibri"/>
        <family val="2"/>
      </rPr>
      <t xml:space="preserve"> The total is calculated by summing the raw totals, then rounding to the nearest 100. This is more accurate than summing the rounded values presented here for each era.</t>
    </r>
  </si>
  <si>
    <r>
      <t>This spreadsheet reports on detected losses of woody vegetation due to clearing for agriculture, forestry and infrastructure activities. It also reports detected losses in woody vegetation resulting from fires that were visible in the imagery, however all losses of vegetation from fires may not be detected over the annual period. Fire is not considered permanent woody vegetation loss and is therefore not included in total figures.
The annualised woody vegetation change rates for the 2017 and 2018 periods and into the future are generated using Sentinel 2 imagery (</t>
    </r>
    <r>
      <rPr>
        <b/>
        <sz val="11"/>
        <color theme="1"/>
        <rFont val="Calibri"/>
        <family val="2"/>
        <scheme val="minor"/>
      </rPr>
      <t>**</t>
    </r>
    <r>
      <rPr>
        <sz val="11"/>
        <color theme="1"/>
        <rFont val="Calibri"/>
        <family val="2"/>
        <scheme val="minor"/>
      </rPr>
      <t>).  The figures for the 2015 and 2016 periods are based on analysis between SPOT5, SPOT6 and Sentinel 2 imagery (</t>
    </r>
    <r>
      <rPr>
        <b/>
        <sz val="11"/>
        <color theme="1"/>
        <rFont val="Calibri"/>
        <family val="2"/>
        <scheme val="minor"/>
      </rPr>
      <t>*</t>
    </r>
    <r>
      <rPr>
        <sz val="11"/>
        <color theme="1"/>
        <rFont val="Calibri"/>
        <family val="2"/>
        <scheme val="minor"/>
      </rPr>
      <t>). The previously reported periods between 1988 and 2013 based on SPOT5 and Landsat imagery, are included in the SLATS spreadsheet for comparison. 
Woody change is detected though a combination of automated and manual interpretation of the differences between images captured during summer of each year. Satellite images used assess woody vegetation change are selected as close as possible to the 1st of January each year and must have a clear view of the ground not impacted by smoke or cloud cover. This requirement can result in a range of imagery dates being selected for each SLATS year, for example the 109 Sentinel-2 images required to cover NSW for 2018 reporting ranged from November 2018 to late January 2019. For this reason the resulting clearing figures are reported as annualised rates of change for each calendar year.</t>
    </r>
  </si>
  <si>
    <t>Data clarification key</t>
  </si>
  <si>
    <t>Data notes</t>
  </si>
  <si>
    <r>
      <rPr>
        <b/>
        <sz val="20"/>
        <rFont val="Calibri"/>
        <family val="2"/>
        <scheme val="minor"/>
      </rPr>
      <t>Results</t>
    </r>
    <r>
      <rPr>
        <b/>
        <sz val="20"/>
        <color theme="1"/>
        <rFont val="Calibri"/>
        <family val="2"/>
        <scheme val="minor"/>
      </rPr>
      <t xml:space="preserve"> Woody Vegetation Change Statewide (SLATS) </t>
    </r>
    <r>
      <rPr>
        <b/>
        <sz val="20"/>
        <rFont val="Calibri"/>
        <family val="2"/>
        <scheme val="minor"/>
      </rPr>
      <t>2018</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</si>
</sst>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1"/>
      <name val="Calibri"/>
      <family val="2"/>
    </font>
    <font>
      <b/>
      <sz val="11"/>
      <color theme="1"/>
      <name val="Calibri"/>
      <family val="2"/>
      <scheme val="minor"/>
    </font>
    <font>
      <b/>
      <sz val="10"/>
      <color theme="1"/>
      <name val="Arial"/>
      <family val="2"/>
    </font>
    <font>
      <sz val="10"/>
      <color theme="1"/>
      <name val="Arial"/>
      <family val="2"/>
    </font>
    <font>
      <sz val="10"/>
      <name val="Arial"/>
      <family val="2"/>
      <charset val="1"/>
    </font>
    <font>
      <sz val="10"/>
      <name val="Arial"/>
      <family val="2"/>
    </font>
    <font>
      <sz val="16"/>
      <color theme="1"/>
      <name val="Calibri"/>
      <family val="2"/>
      <scheme val="minor"/>
    </font>
    <font>
      <u/>
      <sz val="11"/>
      <color theme="10"/>
      <name val="Calibri"/>
      <family val="2"/>
      <scheme val="minor"/>
    </font>
    <font>
      <sz val="11"/>
      <color theme="1"/>
      <name val="Calibri"/>
      <family val="2"/>
    </font>
    <font>
      <b/>
      <i/>
      <sz val="11"/>
      <color theme="1"/>
      <name val="Calibri"/>
      <family val="2"/>
      <scheme val="minor"/>
    </font>
    <font>
      <sz val="8"/>
      <color theme="1"/>
      <name val="Calibri"/>
      <family val="2"/>
      <scheme val="minor"/>
    </font>
    <font>
      <b/>
      <sz val="20"/>
      <color theme="1"/>
      <name val="Calibri"/>
      <family val="2"/>
      <scheme val="minor"/>
    </font>
    <font>
      <b/>
      <sz val="8"/>
      <color theme="1"/>
      <name val="Arial"/>
      <family val="2"/>
    </font>
    <font>
      <b/>
      <sz val="11"/>
      <color theme="0"/>
      <name val="Calibri"/>
      <family val="2"/>
      <scheme val="minor"/>
    </font>
    <font>
      <b/>
      <sz val="11"/>
      <color theme="1"/>
      <name val="Calibri"/>
      <family val="2"/>
    </font>
    <font>
      <b/>
      <u/>
      <sz val="11"/>
      <color theme="10"/>
      <name val="Calibri"/>
      <family val="2"/>
      <scheme val="minor"/>
    </font>
    <font>
      <b/>
      <sz val="20"/>
      <name val="Calibri"/>
      <family val="2"/>
      <scheme val="minor"/>
    </font>
  </fonts>
  <fills count="7">
    <fill>
      <patternFill patternType="none"/>
    </fill>
    <fill>
      <patternFill patternType="gray125"/>
    </fill>
    <fill>
      <patternFill patternType="solid">
        <fgColor theme="4" tint="0.79998168889431442"/>
        <bgColor indexed="64"/>
      </patternFill>
    </fill>
    <fill>
      <patternFill patternType="solid">
        <fgColor theme="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tint="-0.249977111117893"/>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top style="thin">
        <color auto="1"/>
      </top>
      <bottom style="thin">
        <color rgb="FF000000"/>
      </bottom>
      <diagonal/>
    </border>
    <border>
      <left/>
      <right style="thin">
        <color rgb="FF000000"/>
      </right>
      <top style="thin">
        <color auto="1"/>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auto="1"/>
      </left>
      <right style="thin">
        <color auto="1"/>
      </right>
      <top/>
      <bottom/>
      <diagonal/>
    </border>
    <border>
      <left style="medium">
        <color indexed="64"/>
      </left>
      <right style="medium">
        <color indexed="64"/>
      </right>
      <top style="medium">
        <color indexed="64"/>
      </top>
      <bottom style="medium">
        <color indexed="64"/>
      </bottom>
      <diagonal/>
    </border>
    <border>
      <left/>
      <right/>
      <top/>
      <bottom style="thin">
        <color auto="1"/>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s>
  <cellStyleXfs count="4">
    <xf numFmtId="0" fontId="0" fillId="0" borderId="0"/>
    <xf numFmtId="0" fontId="5" fillId="0" borderId="0"/>
    <xf numFmtId="0" fontId="6" fillId="0" borderId="0"/>
    <xf numFmtId="0" fontId="8" fillId="0" borderId="0" applyNumberFormat="0" applyFill="0" applyBorder="0" applyAlignment="0" applyProtection="0"/>
  </cellStyleXfs>
  <cellXfs count="111">
    <xf numFmtId="0" fontId="0" fillId="0" borderId="0" xfId="0"/>
    <xf numFmtId="0" fontId="4" fillId="0" borderId="0" xfId="0" applyFont="1" applyFill="1"/>
    <xf numFmtId="0" fontId="3" fillId="0" borderId="1" xfId="0" applyFont="1" applyFill="1" applyBorder="1" applyAlignment="1">
      <alignment horizontal="center" vertical="center" wrapText="1"/>
    </xf>
    <xf numFmtId="3" fontId="3" fillId="0" borderId="1" xfId="0" applyNumberFormat="1" applyFont="1" applyFill="1" applyBorder="1" applyAlignment="1">
      <alignment horizontal="center" vertical="center" wrapText="1"/>
    </xf>
    <xf numFmtId="3" fontId="4" fillId="0" borderId="0" xfId="0" applyNumberFormat="1" applyFont="1" applyFill="1"/>
    <xf numFmtId="0" fontId="4" fillId="0" borderId="0" xfId="0" applyFont="1" applyFill="1" applyBorder="1"/>
    <xf numFmtId="3" fontId="4" fillId="0" borderId="0" xfId="0" applyNumberFormat="1" applyFont="1" applyFill="1" applyBorder="1"/>
    <xf numFmtId="0" fontId="4" fillId="0" borderId="0" xfId="2" applyFont="1" applyFill="1"/>
    <xf numFmtId="3" fontId="3" fillId="0" borderId="1" xfId="2" applyNumberFormat="1" applyFont="1" applyFill="1" applyBorder="1" applyAlignment="1">
      <alignment horizontal="center" wrapText="1"/>
    </xf>
    <xf numFmtId="3" fontId="4" fillId="0" borderId="0" xfId="2" applyNumberFormat="1" applyFont="1" applyFill="1"/>
    <xf numFmtId="0" fontId="2" fillId="0" borderId="0" xfId="0" applyFont="1"/>
    <xf numFmtId="0" fontId="0" fillId="2" borderId="0" xfId="0" applyFill="1"/>
    <xf numFmtId="0" fontId="0" fillId="0" borderId="0" xfId="0" applyAlignment="1">
      <alignment wrapText="1"/>
    </xf>
    <xf numFmtId="0" fontId="1" fillId="0" borderId="0" xfId="0" applyFont="1" applyBorder="1" applyAlignment="1">
      <alignment horizontal="center" vertical="top"/>
    </xf>
    <xf numFmtId="0" fontId="0" fillId="0" borderId="0" xfId="0" applyAlignment="1">
      <alignment horizontal="center"/>
    </xf>
    <xf numFmtId="0" fontId="2" fillId="0" borderId="4" xfId="0" applyFont="1" applyBorder="1" applyAlignment="1">
      <alignment horizontal="left" vertical="center"/>
    </xf>
    <xf numFmtId="0" fontId="0" fillId="0" borderId="4" xfId="0" applyBorder="1" applyAlignment="1">
      <alignment horizontal="left" vertical="center"/>
    </xf>
    <xf numFmtId="0" fontId="8" fillId="0" borderId="4" xfId="3" applyBorder="1" applyAlignment="1">
      <alignment horizontal="left" vertical="center"/>
    </xf>
    <xf numFmtId="0" fontId="1" fillId="0" borderId="1" xfId="0" applyFont="1" applyBorder="1" applyAlignment="1">
      <alignment horizontal="right" vertical="top"/>
    </xf>
    <xf numFmtId="0" fontId="2" fillId="0" borderId="0" xfId="0" applyFont="1" applyBorder="1" applyAlignment="1">
      <alignment horizontal="center" vertical="center"/>
    </xf>
    <xf numFmtId="0" fontId="2" fillId="0" borderId="4" xfId="0" applyFont="1" applyBorder="1" applyAlignment="1">
      <alignment vertical="center"/>
    </xf>
    <xf numFmtId="0" fontId="9" fillId="0" borderId="0" xfId="0" applyFont="1" applyAlignment="1">
      <alignment vertical="center"/>
    </xf>
    <xf numFmtId="0" fontId="9" fillId="0" borderId="0" xfId="0" applyFont="1" applyFill="1"/>
    <xf numFmtId="0" fontId="0" fillId="0" borderId="0" xfId="0" applyAlignment="1">
      <alignment wrapText="1"/>
    </xf>
    <xf numFmtId="0" fontId="3" fillId="0" borderId="1" xfId="2" applyFont="1" applyFill="1" applyBorder="1" applyAlignment="1">
      <alignment horizontal="center" vertical="center" wrapText="1"/>
    </xf>
    <xf numFmtId="0" fontId="10" fillId="0" borderId="0" xfId="0" applyFont="1"/>
    <xf numFmtId="0" fontId="11" fillId="0" borderId="0" xfId="0" applyFont="1" applyAlignment="1">
      <alignment vertical="center"/>
    </xf>
    <xf numFmtId="0" fontId="0" fillId="0" borderId="0" xfId="0" applyFill="1"/>
    <xf numFmtId="0" fontId="4" fillId="0" borderId="0" xfId="0" applyFont="1" applyFill="1" applyProtection="1">
      <protection hidden="1"/>
    </xf>
    <xf numFmtId="0" fontId="2" fillId="0" borderId="4" xfId="0" applyFont="1" applyBorder="1" applyAlignment="1">
      <alignment horizontal="center" wrapText="1"/>
    </xf>
    <xf numFmtId="1" fontId="0" fillId="2" borderId="0" xfId="0" applyNumberFormat="1" applyFill="1"/>
    <xf numFmtId="3" fontId="3" fillId="0" borderId="0" xfId="0" applyNumberFormat="1" applyFont="1" applyFill="1" applyBorder="1" applyAlignment="1">
      <alignment horizontal="center" vertical="center" wrapText="1"/>
    </xf>
    <xf numFmtId="0" fontId="1" fillId="0" borderId="1" xfId="0" applyFont="1" applyBorder="1" applyAlignment="1">
      <alignment horizontal="center" vertical="top"/>
    </xf>
    <xf numFmtId="0" fontId="1" fillId="0" borderId="1" xfId="0" applyFont="1" applyBorder="1" applyAlignment="1">
      <alignment horizontal="center" vertical="top" wrapText="1"/>
    </xf>
    <xf numFmtId="0" fontId="4" fillId="0" borderId="0" xfId="2" applyFont="1" applyFill="1" applyBorder="1" applyAlignment="1">
      <alignment horizontal="center" wrapText="1"/>
    </xf>
    <xf numFmtId="0" fontId="3" fillId="0" borderId="1" xfId="2" applyFont="1" applyFill="1" applyBorder="1" applyAlignment="1">
      <alignment vertical="center" wrapText="1"/>
    </xf>
    <xf numFmtId="0" fontId="3" fillId="0" borderId="1" xfId="0" applyFont="1" applyBorder="1" applyAlignment="1">
      <alignment horizontal="center" vertical="center" wrapText="1"/>
    </xf>
    <xf numFmtId="0" fontId="9" fillId="0" borderId="0" xfId="0" applyFont="1" applyAlignment="1">
      <alignment horizontal="left" wrapText="1"/>
    </xf>
    <xf numFmtId="0" fontId="3" fillId="0" borderId="9" xfId="0" applyFont="1" applyFill="1" applyBorder="1" applyAlignment="1">
      <alignment horizontal="center" vertical="center" wrapText="1"/>
    </xf>
    <xf numFmtId="0" fontId="4" fillId="0" borderId="0" xfId="0" applyFont="1" applyAlignment="1">
      <alignment horizontal="left" vertical="top" wrapText="1"/>
    </xf>
    <xf numFmtId="0" fontId="4" fillId="0" borderId="0" xfId="0" applyFont="1" applyAlignment="1">
      <alignment vertical="top"/>
    </xf>
    <xf numFmtId="3" fontId="3" fillId="0" borderId="1" xfId="2" applyNumberFormat="1" applyFont="1" applyBorder="1" applyAlignment="1">
      <alignment horizontal="center" vertical="center" wrapText="1"/>
    </xf>
    <xf numFmtId="0" fontId="9" fillId="0" borderId="0" xfId="0" applyFont="1" applyFill="1" applyAlignment="1">
      <alignment vertical="top" wrapText="1"/>
    </xf>
    <xf numFmtId="0" fontId="2" fillId="0" borderId="0" xfId="0" applyFont="1" applyAlignment="1">
      <alignment wrapText="1"/>
    </xf>
    <xf numFmtId="0" fontId="4" fillId="2" borderId="10" xfId="0" applyFont="1" applyFill="1" applyBorder="1"/>
    <xf numFmtId="0" fontId="14" fillId="3" borderId="0" xfId="0" applyFont="1" applyFill="1" applyAlignment="1">
      <alignment wrapText="1"/>
    </xf>
    <xf numFmtId="0" fontId="7" fillId="0" borderId="0" xfId="0" applyFont="1" applyAlignment="1"/>
    <xf numFmtId="0" fontId="9" fillId="0" borderId="0" xfId="0" applyFont="1" applyAlignment="1">
      <alignment vertical="top" wrapText="1"/>
    </xf>
    <xf numFmtId="0" fontId="2" fillId="0" borderId="0" xfId="0" applyFont="1" applyFill="1"/>
    <xf numFmtId="0" fontId="9" fillId="0" borderId="0" xfId="0" applyFont="1" applyFill="1" applyAlignment="1">
      <alignment horizontal="left" vertical="top" wrapText="1"/>
    </xf>
    <xf numFmtId="0" fontId="9" fillId="0" borderId="0" xfId="0" applyFont="1" applyFill="1" applyAlignment="1">
      <alignment vertical="top" wrapText="1"/>
    </xf>
    <xf numFmtId="0" fontId="0" fillId="0" borderId="0" xfId="0" applyAlignment="1">
      <alignment vertical="center" wrapText="1"/>
    </xf>
    <xf numFmtId="0" fontId="3" fillId="0" borderId="3" xfId="0" applyFont="1" applyBorder="1" applyAlignment="1">
      <alignment horizontal="center" vertical="center" wrapText="1"/>
    </xf>
    <xf numFmtId="0" fontId="1" fillId="0" borderId="2" xfId="0" applyFont="1" applyBorder="1" applyAlignment="1">
      <alignment horizontal="left" vertical="top"/>
    </xf>
    <xf numFmtId="0" fontId="1" fillId="0" borderId="2" xfId="0" applyFont="1" applyBorder="1" applyAlignment="1">
      <alignment horizontal="right" vertical="top"/>
    </xf>
    <xf numFmtId="0" fontId="9" fillId="0" borderId="0" xfId="0" applyFont="1" applyAlignment="1">
      <alignment wrapText="1"/>
    </xf>
    <xf numFmtId="0" fontId="4" fillId="2" borderId="18" xfId="0" applyFont="1" applyFill="1" applyBorder="1"/>
    <xf numFmtId="0" fontId="9" fillId="0" borderId="0" xfId="0" applyFont="1" applyFill="1" applyBorder="1" applyAlignment="1">
      <alignment vertical="top"/>
    </xf>
    <xf numFmtId="0" fontId="9" fillId="0" borderId="0" xfId="0" applyFont="1" applyBorder="1" applyAlignment="1">
      <alignment vertical="top"/>
    </xf>
    <xf numFmtId="0" fontId="9" fillId="0" borderId="0" xfId="0" applyFont="1" applyBorder="1" applyAlignment="1">
      <alignment horizontal="left" wrapText="1"/>
    </xf>
    <xf numFmtId="0" fontId="15" fillId="0" borderId="0" xfId="0" applyFont="1" applyBorder="1" applyAlignment="1">
      <alignment horizontal="left" wrapText="1"/>
    </xf>
    <xf numFmtId="0" fontId="16" fillId="0" borderId="0" xfId="3" applyFont="1"/>
    <xf numFmtId="0" fontId="15" fillId="0" borderId="0" xfId="0" applyFont="1" applyFill="1" applyBorder="1" applyAlignment="1">
      <alignment vertical="top"/>
    </xf>
    <xf numFmtId="0" fontId="1" fillId="5" borderId="1" xfId="0" applyFont="1" applyFill="1" applyBorder="1" applyAlignment="1">
      <alignment horizontal="center" vertical="top"/>
    </xf>
    <xf numFmtId="0" fontId="1" fillId="5" borderId="0" xfId="0" applyFont="1" applyFill="1" applyBorder="1" applyAlignment="1">
      <alignment horizontal="center" vertical="top"/>
    </xf>
    <xf numFmtId="0" fontId="0" fillId="5" borderId="0" xfId="0" applyFill="1"/>
    <xf numFmtId="0" fontId="1" fillId="6" borderId="1" xfId="0" applyFont="1" applyFill="1" applyBorder="1" applyAlignment="1">
      <alignment horizontal="center" vertical="top"/>
    </xf>
    <xf numFmtId="0" fontId="1" fillId="6" borderId="0" xfId="0" applyFont="1" applyFill="1" applyBorder="1" applyAlignment="1">
      <alignment horizontal="center" vertical="top"/>
    </xf>
    <xf numFmtId="0" fontId="0" fillId="6" borderId="0" xfId="0" applyFill="1"/>
    <xf numFmtId="0" fontId="0" fillId="5" borderId="0" xfId="0" applyFill="1" applyAlignment="1">
      <alignment horizontal="center"/>
    </xf>
    <xf numFmtId="0" fontId="0" fillId="6" borderId="0" xfId="0" applyFill="1" applyAlignment="1">
      <alignment horizontal="center"/>
    </xf>
    <xf numFmtId="0" fontId="1" fillId="5" borderId="2" xfId="0" applyFont="1" applyFill="1" applyBorder="1" applyAlignment="1">
      <alignment horizontal="left" vertical="top"/>
    </xf>
    <xf numFmtId="0" fontId="9" fillId="0" borderId="16" xfId="0" applyFont="1" applyFill="1" applyBorder="1" applyAlignment="1">
      <alignment horizontal="left" vertical="top" wrapText="1"/>
    </xf>
    <xf numFmtId="0" fontId="9" fillId="0" borderId="0" xfId="0" applyFont="1" applyFill="1" applyBorder="1" applyAlignment="1">
      <alignment horizontal="left" vertical="top" wrapText="1"/>
    </xf>
    <xf numFmtId="0" fontId="9" fillId="0" borderId="17" xfId="0" applyFont="1" applyFill="1" applyBorder="1" applyAlignment="1">
      <alignment horizontal="left" vertical="top" wrapText="1"/>
    </xf>
    <xf numFmtId="0" fontId="9" fillId="0" borderId="16" xfId="0" applyFont="1" applyBorder="1" applyAlignment="1">
      <alignment horizontal="left" vertical="top" wrapText="1"/>
    </xf>
    <xf numFmtId="0" fontId="9" fillId="0" borderId="0" xfId="0" applyFont="1" applyBorder="1" applyAlignment="1">
      <alignment horizontal="left" vertical="top" wrapText="1"/>
    </xf>
    <xf numFmtId="0" fontId="9" fillId="0" borderId="17" xfId="0" applyFont="1" applyBorder="1" applyAlignment="1">
      <alignment horizontal="left" vertical="top" wrapText="1"/>
    </xf>
    <xf numFmtId="0" fontId="9" fillId="0" borderId="19" xfId="0" applyFont="1" applyBorder="1" applyAlignment="1">
      <alignment horizontal="left" wrapText="1"/>
    </xf>
    <xf numFmtId="0" fontId="9" fillId="0" borderId="20" xfId="0" applyFont="1" applyBorder="1" applyAlignment="1">
      <alignment horizontal="left" wrapText="1"/>
    </xf>
    <xf numFmtId="0" fontId="12" fillId="0" borderId="0" xfId="0" applyFont="1" applyAlignment="1">
      <alignment horizontal="left"/>
    </xf>
    <xf numFmtId="0" fontId="8" fillId="0" borderId="0" xfId="3" applyAlignment="1">
      <alignment horizontal="left" wrapText="1"/>
    </xf>
    <xf numFmtId="0" fontId="0" fillId="0" borderId="0" xfId="0" applyFont="1" applyAlignment="1">
      <alignment horizontal="left" wrapText="1"/>
    </xf>
    <xf numFmtId="0" fontId="15" fillId="0" borderId="13" xfId="0" applyFont="1" applyFill="1" applyBorder="1" applyAlignment="1">
      <alignment horizontal="left" vertical="top" wrapText="1"/>
    </xf>
    <xf numFmtId="0" fontId="15" fillId="0" borderId="14" xfId="0" applyFont="1" applyFill="1" applyBorder="1" applyAlignment="1">
      <alignment horizontal="left" vertical="top" wrapText="1"/>
    </xf>
    <xf numFmtId="0" fontId="15" fillId="0" borderId="15" xfId="0" applyFont="1" applyFill="1" applyBorder="1" applyAlignment="1">
      <alignment horizontal="left" vertical="top" wrapText="1"/>
    </xf>
    <xf numFmtId="0" fontId="9" fillId="0" borderId="0" xfId="0" applyFont="1" applyFill="1" applyAlignment="1">
      <alignment horizontal="left" vertical="top" wrapText="1"/>
    </xf>
    <xf numFmtId="0" fontId="9" fillId="0" borderId="0" xfId="0" applyFont="1" applyBorder="1" applyAlignment="1">
      <alignment horizontal="left" wrapText="1"/>
    </xf>
    <xf numFmtId="0" fontId="9" fillId="0" borderId="0" xfId="0" applyFont="1" applyFill="1" applyAlignment="1">
      <alignment vertical="top" wrapText="1"/>
    </xf>
    <xf numFmtId="0" fontId="13" fillId="0" borderId="0" xfId="0" applyFont="1" applyFill="1" applyAlignment="1" applyProtection="1">
      <alignment horizontal="center" wrapText="1"/>
      <protection hidden="1"/>
    </xf>
    <xf numFmtId="0" fontId="15" fillId="0" borderId="0" xfId="0" applyFont="1" applyFill="1" applyBorder="1" applyAlignment="1">
      <alignment horizontal="left" vertical="top" wrapText="1"/>
    </xf>
    <xf numFmtId="0" fontId="2" fillId="5" borderId="5" xfId="0" applyFont="1" applyFill="1" applyBorder="1" applyAlignment="1">
      <alignment horizontal="right" vertical="center"/>
    </xf>
    <xf numFmtId="0" fontId="2" fillId="5" borderId="6" xfId="0" applyFont="1" applyFill="1" applyBorder="1" applyAlignment="1">
      <alignment horizontal="right" vertical="center"/>
    </xf>
    <xf numFmtId="0" fontId="1" fillId="0" borderId="1" xfId="0" applyFont="1" applyBorder="1" applyAlignment="1">
      <alignment horizontal="center" vertical="top"/>
    </xf>
    <xf numFmtId="0" fontId="1" fillId="0" borderId="4" xfId="0" applyFont="1" applyBorder="1" applyAlignment="1">
      <alignment horizontal="center" vertical="top"/>
    </xf>
    <xf numFmtId="0" fontId="2" fillId="5" borderId="7" xfId="0" applyFont="1" applyFill="1" applyBorder="1" applyAlignment="1">
      <alignment horizontal="right"/>
    </xf>
    <xf numFmtId="0" fontId="2" fillId="5" borderId="8" xfId="0" applyFont="1" applyFill="1" applyBorder="1" applyAlignment="1">
      <alignment horizontal="right"/>
    </xf>
    <xf numFmtId="0" fontId="1" fillId="0" borderId="1" xfId="0" applyFont="1" applyBorder="1" applyAlignment="1">
      <alignment horizontal="center" vertical="top" wrapText="1"/>
    </xf>
    <xf numFmtId="0" fontId="2" fillId="5" borderId="4" xfId="0" applyFont="1" applyFill="1" applyBorder="1" applyAlignment="1">
      <alignment horizontal="right" vertical="center"/>
    </xf>
    <xf numFmtId="0" fontId="1" fillId="0" borderId="4" xfId="0" applyFont="1" applyBorder="1" applyAlignment="1">
      <alignment horizontal="center" vertical="top" wrapText="1"/>
    </xf>
    <xf numFmtId="0" fontId="0" fillId="0" borderId="0" xfId="0" applyAlignment="1">
      <alignment horizontal="left" vertical="center" wrapText="1"/>
    </xf>
    <xf numFmtId="0" fontId="0" fillId="4" borderId="1" xfId="0" applyFill="1" applyBorder="1" applyAlignment="1">
      <alignment horizontal="center" vertical="center" wrapText="1"/>
    </xf>
    <xf numFmtId="0" fontId="14" fillId="3" borderId="11" xfId="0" applyFont="1" applyFill="1" applyBorder="1" applyAlignment="1">
      <alignment horizontal="center" wrapText="1"/>
    </xf>
    <xf numFmtId="0" fontId="4" fillId="0" borderId="0" xfId="2" applyFont="1" applyFill="1" applyBorder="1" applyAlignment="1">
      <alignment horizontal="center" wrapText="1"/>
    </xf>
    <xf numFmtId="0" fontId="1" fillId="0" borderId="2" xfId="0" applyFont="1" applyBorder="1" applyAlignment="1">
      <alignment horizontal="left" vertical="center"/>
    </xf>
    <xf numFmtId="0" fontId="0" fillId="0" borderId="12" xfId="0" applyBorder="1" applyAlignment="1">
      <alignment horizontal="left" vertical="center"/>
    </xf>
    <xf numFmtId="0" fontId="3" fillId="0" borderId="1" xfId="2" applyFont="1" applyFill="1" applyBorder="1" applyAlignment="1">
      <alignment vertical="center" wrapText="1"/>
    </xf>
    <xf numFmtId="0" fontId="3" fillId="5" borderId="1" xfId="2" applyFont="1" applyFill="1" applyBorder="1" applyAlignment="1">
      <alignment vertical="center" wrapText="1"/>
    </xf>
    <xf numFmtId="0" fontId="3" fillId="6" borderId="1" xfId="2" applyFont="1" applyFill="1" applyBorder="1" applyAlignment="1">
      <alignment horizontal="right" vertical="center" wrapText="1"/>
    </xf>
    <xf numFmtId="0" fontId="1" fillId="0" borderId="1" xfId="0" applyFont="1" applyBorder="1" applyAlignment="1">
      <alignment horizontal="left" vertical="top"/>
    </xf>
    <xf numFmtId="0" fontId="3" fillId="0" borderId="1" xfId="2" applyFont="1" applyFill="1" applyBorder="1" applyAlignment="1">
      <alignment horizontal="left" vertical="center" wrapText="1"/>
    </xf>
  </cellXfs>
  <cellStyles count="4">
    <cellStyle name="Hyperlink" xfId="3" builtinId="8"/>
    <cellStyle name="Normal" xfId="0" builtinId="0"/>
    <cellStyle name="Normal 3" xfId="2" xr:uid="{2C0B1C81-5A6F-4452-AC23-9FC6E1A03A0A}"/>
    <cellStyle name="Normal 4" xfId="1" xr:uid="{250E57B4-FB03-42C9-ADC6-4C4C91BF3126}"/>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Figure 1.0 Trends in annual rate of woody vegetation loss (ha/year) against the average 2009-2017 (dashed line) and average 2009-2015 (dotted line)</a:t>
            </a:r>
            <a:endParaRPr lang="en-AU"/>
          </a:p>
        </c:rich>
      </c:tx>
      <c:layout>
        <c:manualLayout>
          <c:xMode val="edge"/>
          <c:yMode val="edge"/>
          <c:x val="0.11428387040973492"/>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693086368006293E-2"/>
          <c:y val="0.23694444444444446"/>
          <c:w val="0.91778769098729573"/>
          <c:h val="0.64176727909011377"/>
        </c:manualLayout>
      </c:layout>
      <c:barChart>
        <c:barDir val="col"/>
        <c:grouping val="clustered"/>
        <c:varyColors val="0"/>
        <c:ser>
          <c:idx val="0"/>
          <c:order val="0"/>
          <c:tx>
            <c:v>Trends in annual woody vegetation loss</c:v>
          </c:tx>
          <c:spPr>
            <a:solidFill>
              <a:schemeClr val="accent1"/>
            </a:solidFill>
            <a:ln>
              <a:noFill/>
            </a:ln>
            <a:effectLst/>
          </c:spPr>
          <c:invertIfNegative val="0"/>
          <c:cat>
            <c:strRef>
              <c:f>'Tab 1 -  Statewide rates'!$W$2:$AF$2</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'Tab 1 -  Statewide rates'!$W$8:$AF$8</c:f>
              <c:numCache>
                <c:formatCode>General</c:formatCode>
                <c:ptCount val="10"/>
                <c:pt idx="0">
                  <c:v>32400</c:v>
                </c:pt>
                <c:pt idx="1">
                  <c:v>25100</c:v>
                </c:pt>
                <c:pt idx="2">
                  <c:v>33600</c:v>
                </c:pt>
                <c:pt idx="3">
                  <c:v>34600</c:v>
                </c:pt>
                <c:pt idx="4">
                  <c:v>34100</c:v>
                </c:pt>
                <c:pt idx="5">
                  <c:v>33200</c:v>
                </c:pt>
                <c:pt idx="6">
                  <c:v>39000</c:v>
                </c:pt>
                <c:pt idx="7">
                  <c:v>59600</c:v>
                </c:pt>
                <c:pt idx="8">
                  <c:v>58000</c:v>
                </c:pt>
                <c:pt idx="9">
                  <c:v>60800</c:v>
                </c:pt>
              </c:numCache>
            </c:numRef>
          </c:val>
          <c:extLst>
            <c:ext xmlns:c16="http://schemas.microsoft.com/office/drawing/2014/chart" uri="{C3380CC4-5D6E-409C-BE32-E72D297353CC}">
              <c16:uniqueId val="{00000000-6463-4BC5-999D-6E21905D6CFD}"/>
            </c:ext>
          </c:extLst>
        </c:ser>
        <c:ser>
          <c:idx val="1"/>
          <c:order val="1"/>
          <c:tx>
            <c:strRef>
              <c:f>'Tab 1 -  Statewide rates'!$W$17:$AD$17</c:f>
              <c:strCache>
                <c:ptCount val="8"/>
                <c:pt idx="0">
                  <c:v>38800</c:v>
                </c:pt>
                <c:pt idx="1">
                  <c:v>38800</c:v>
                </c:pt>
                <c:pt idx="2">
                  <c:v>38800</c:v>
                </c:pt>
                <c:pt idx="3">
                  <c:v>38800</c:v>
                </c:pt>
                <c:pt idx="4">
                  <c:v>38800</c:v>
                </c:pt>
                <c:pt idx="5">
                  <c:v>38800</c:v>
                </c:pt>
                <c:pt idx="6">
                  <c:v>38800</c:v>
                </c:pt>
                <c:pt idx="7">
                  <c:v>38800</c:v>
                </c:pt>
              </c:strCache>
            </c:strRef>
          </c:tx>
          <c:spPr>
            <a:noFill/>
            <a:ln>
              <a:noFill/>
            </a:ln>
            <a:effectLst/>
          </c:spPr>
          <c:invertIfNegative val="0"/>
          <c:trendline>
            <c:spPr>
              <a:ln w="19050" cap="rnd">
                <a:solidFill>
                  <a:schemeClr val="tx2"/>
                </a:solidFill>
                <a:prstDash val="dash"/>
              </a:ln>
              <a:effectLst/>
            </c:spPr>
            <c:trendlineType val="linear"/>
            <c:dispRSqr val="0"/>
            <c:dispEq val="0"/>
          </c:trendline>
          <c:cat>
            <c:strRef>
              <c:f>'Tab 1 -  Statewide rates'!$W$2:$AF$2</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'Tab 1 -  Statewide rates'!$W$17:$AE$17</c:f>
              <c:numCache>
                <c:formatCode>General</c:formatCode>
                <c:ptCount val="9"/>
                <c:pt idx="0">
                  <c:v>38800</c:v>
                </c:pt>
                <c:pt idx="1">
                  <c:v>38800</c:v>
                </c:pt>
                <c:pt idx="2">
                  <c:v>38800</c:v>
                </c:pt>
                <c:pt idx="3">
                  <c:v>38800</c:v>
                </c:pt>
                <c:pt idx="4">
                  <c:v>38800</c:v>
                </c:pt>
                <c:pt idx="5">
                  <c:v>38800</c:v>
                </c:pt>
                <c:pt idx="6">
                  <c:v>38800</c:v>
                </c:pt>
                <c:pt idx="7">
                  <c:v>38800</c:v>
                </c:pt>
                <c:pt idx="8">
                  <c:v>38800</c:v>
                </c:pt>
              </c:numCache>
            </c:numRef>
          </c:val>
          <c:extLst>
            <c:ext xmlns:c16="http://schemas.microsoft.com/office/drawing/2014/chart" uri="{C3380CC4-5D6E-409C-BE32-E72D297353CC}">
              <c16:uniqueId val="{00000001-620D-4A39-BA06-C87325CB50C5}"/>
            </c:ext>
          </c:extLst>
        </c:ser>
        <c:ser>
          <c:idx val="2"/>
          <c:order val="2"/>
          <c:spPr>
            <a:noFill/>
            <a:ln>
              <a:noFill/>
            </a:ln>
            <a:effectLst/>
          </c:spPr>
          <c:invertIfNegative val="0"/>
          <c:trendline>
            <c:spPr>
              <a:ln w="19050" cap="rnd">
                <a:solidFill>
                  <a:schemeClr val="tx1"/>
                </a:solidFill>
                <a:prstDash val="sysDot"/>
              </a:ln>
              <a:effectLst/>
            </c:spPr>
            <c:trendlineType val="linear"/>
            <c:dispRSqr val="0"/>
            <c:dispEq val="0"/>
          </c:trendline>
          <c:val>
            <c:numRef>
              <c:f>'Tab 1 -  Statewide rates'!$W$18:$AC$18</c:f>
              <c:numCache>
                <c:formatCode>General</c:formatCode>
                <c:ptCount val="7"/>
                <c:pt idx="0">
                  <c:v>33100</c:v>
                </c:pt>
                <c:pt idx="1">
                  <c:v>33100</c:v>
                </c:pt>
                <c:pt idx="2">
                  <c:v>33100</c:v>
                </c:pt>
                <c:pt idx="3">
                  <c:v>33100</c:v>
                </c:pt>
                <c:pt idx="4">
                  <c:v>33100</c:v>
                </c:pt>
                <c:pt idx="5">
                  <c:v>33100</c:v>
                </c:pt>
                <c:pt idx="6">
                  <c:v>33100</c:v>
                </c:pt>
              </c:numCache>
            </c:numRef>
          </c:val>
          <c:extLst>
            <c:ext xmlns:c16="http://schemas.microsoft.com/office/drawing/2014/chart" uri="{C3380CC4-5D6E-409C-BE32-E72D297353CC}">
              <c16:uniqueId val="{00000002-CD0F-4F4F-9B61-D9F17D1FA752}"/>
            </c:ext>
          </c:extLst>
        </c:ser>
        <c:dLbls>
          <c:showLegendKey val="0"/>
          <c:showVal val="0"/>
          <c:showCatName val="0"/>
          <c:showSerName val="0"/>
          <c:showPercent val="0"/>
          <c:showBubbleSize val="0"/>
        </c:dLbls>
        <c:gapWidth val="219"/>
        <c:overlap val="-27"/>
        <c:axId val="610374696"/>
        <c:axId val="610383552"/>
      </c:barChart>
      <c:catAx>
        <c:axId val="610374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0383552"/>
        <c:crosses val="autoZero"/>
        <c:auto val="1"/>
        <c:lblAlgn val="ctr"/>
        <c:lblOffset val="100"/>
        <c:noMultiLvlLbl val="0"/>
      </c:catAx>
      <c:valAx>
        <c:axId val="6103835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0374696"/>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Figure 1.2 Trends in woody</a:t>
            </a:r>
            <a:r>
              <a:rPr lang="en-AU" baseline="0"/>
              <a:t> vegetation loss by landcover class (ha/year)</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'Tab 1 -  Statewide rates'!$A$3</c:f>
              <c:strCache>
                <c:ptCount val="1"/>
                <c:pt idx="0">
                  <c:v>Agriculture</c:v>
                </c:pt>
              </c:strCache>
            </c:strRef>
          </c:tx>
          <c:spPr>
            <a:solidFill>
              <a:schemeClr val="accent6"/>
            </a:solidFill>
            <a:ln>
              <a:noFill/>
            </a:ln>
            <a:effectLst/>
          </c:spPr>
          <c:invertIfNegative val="0"/>
          <c:cat>
            <c:strRef>
              <c:f>'Tab 1 -  Statewide rates'!$W$2:$AF$2</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'Tab 1 -  Statewide rates'!$W$3:$AF$3</c:f>
              <c:numCache>
                <c:formatCode>General</c:formatCode>
                <c:ptCount val="10"/>
                <c:pt idx="0">
                  <c:v>8600</c:v>
                </c:pt>
                <c:pt idx="1">
                  <c:v>5400</c:v>
                </c:pt>
                <c:pt idx="2">
                  <c:v>8500</c:v>
                </c:pt>
                <c:pt idx="3">
                  <c:v>9100</c:v>
                </c:pt>
                <c:pt idx="4">
                  <c:v>9200</c:v>
                </c:pt>
                <c:pt idx="5">
                  <c:v>9700</c:v>
                </c:pt>
                <c:pt idx="6">
                  <c:v>13100</c:v>
                </c:pt>
                <c:pt idx="7">
                  <c:v>20200</c:v>
                </c:pt>
                <c:pt idx="8">
                  <c:v>27100</c:v>
                </c:pt>
                <c:pt idx="9">
                  <c:v>29400</c:v>
                </c:pt>
              </c:numCache>
            </c:numRef>
          </c:val>
          <c:extLst>
            <c:ext xmlns:c16="http://schemas.microsoft.com/office/drawing/2014/chart" uri="{C3380CC4-5D6E-409C-BE32-E72D297353CC}">
              <c16:uniqueId val="{00000000-7C5D-4729-B568-C90C9E57F7E9}"/>
            </c:ext>
          </c:extLst>
        </c:ser>
        <c:ser>
          <c:idx val="1"/>
          <c:order val="1"/>
          <c:tx>
            <c:strRef>
              <c:f>'Tab 1 -  Statewide rates'!$A$4</c:f>
              <c:strCache>
                <c:ptCount val="1"/>
                <c:pt idx="0">
                  <c:v>Forestry</c:v>
                </c:pt>
              </c:strCache>
            </c:strRef>
          </c:tx>
          <c:spPr>
            <a:solidFill>
              <a:schemeClr val="accent5">
                <a:lumMod val="75000"/>
              </a:schemeClr>
            </a:solidFill>
            <a:ln>
              <a:noFill/>
            </a:ln>
            <a:effectLst/>
          </c:spPr>
          <c:invertIfNegative val="0"/>
          <c:cat>
            <c:strRef>
              <c:f>'Tab 1 -  Statewide rates'!$W$2:$AF$2</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'Tab 1 -  Statewide rates'!$W$4:$AF$4</c:f>
              <c:numCache>
                <c:formatCode>General</c:formatCode>
                <c:ptCount val="10"/>
                <c:pt idx="0">
                  <c:v>20800</c:v>
                </c:pt>
                <c:pt idx="1">
                  <c:v>17300</c:v>
                </c:pt>
                <c:pt idx="2">
                  <c:v>20700</c:v>
                </c:pt>
                <c:pt idx="3">
                  <c:v>21500</c:v>
                </c:pt>
                <c:pt idx="4">
                  <c:v>20200</c:v>
                </c:pt>
                <c:pt idx="5">
                  <c:v>18600</c:v>
                </c:pt>
                <c:pt idx="6">
                  <c:v>21800</c:v>
                </c:pt>
                <c:pt idx="7">
                  <c:v>33500</c:v>
                </c:pt>
                <c:pt idx="8">
                  <c:v>21700</c:v>
                </c:pt>
                <c:pt idx="9">
                  <c:v>23300</c:v>
                </c:pt>
              </c:numCache>
            </c:numRef>
          </c:val>
          <c:extLst>
            <c:ext xmlns:c16="http://schemas.microsoft.com/office/drawing/2014/chart" uri="{C3380CC4-5D6E-409C-BE32-E72D297353CC}">
              <c16:uniqueId val="{00000001-7C5D-4729-B568-C90C9E57F7E9}"/>
            </c:ext>
          </c:extLst>
        </c:ser>
        <c:ser>
          <c:idx val="2"/>
          <c:order val="2"/>
          <c:tx>
            <c:strRef>
              <c:f>'Tab 1 -  Statewide rates'!$A$5</c:f>
              <c:strCache>
                <c:ptCount val="1"/>
                <c:pt idx="0">
                  <c:v>Infrastructure</c:v>
                </c:pt>
              </c:strCache>
            </c:strRef>
          </c:tx>
          <c:spPr>
            <a:solidFill>
              <a:schemeClr val="bg1">
                <a:lumMod val="65000"/>
              </a:schemeClr>
            </a:solidFill>
            <a:ln>
              <a:noFill/>
            </a:ln>
            <a:effectLst/>
          </c:spPr>
          <c:invertIfNegative val="0"/>
          <c:cat>
            <c:strRef>
              <c:f>'Tab 1 -  Statewide rates'!$W$2:$AF$2</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'Tab 1 -  Statewide rates'!$W$5:$AF$5</c:f>
              <c:numCache>
                <c:formatCode>General</c:formatCode>
                <c:ptCount val="10"/>
                <c:pt idx="0">
                  <c:v>3000</c:v>
                </c:pt>
                <c:pt idx="1">
                  <c:v>2300</c:v>
                </c:pt>
                <c:pt idx="2">
                  <c:v>4400</c:v>
                </c:pt>
                <c:pt idx="3">
                  <c:v>3900</c:v>
                </c:pt>
                <c:pt idx="4">
                  <c:v>4800</c:v>
                </c:pt>
                <c:pt idx="5">
                  <c:v>5000</c:v>
                </c:pt>
                <c:pt idx="6">
                  <c:v>4200</c:v>
                </c:pt>
                <c:pt idx="7">
                  <c:v>6000</c:v>
                </c:pt>
                <c:pt idx="8">
                  <c:v>9200</c:v>
                </c:pt>
                <c:pt idx="9">
                  <c:v>8100</c:v>
                </c:pt>
              </c:numCache>
            </c:numRef>
          </c:val>
          <c:extLst>
            <c:ext xmlns:c16="http://schemas.microsoft.com/office/drawing/2014/chart" uri="{C3380CC4-5D6E-409C-BE32-E72D297353CC}">
              <c16:uniqueId val="{00000002-7C5D-4729-B568-C90C9E57F7E9}"/>
            </c:ext>
          </c:extLst>
        </c:ser>
        <c:dLbls>
          <c:showLegendKey val="0"/>
          <c:showVal val="0"/>
          <c:showCatName val="0"/>
          <c:showSerName val="0"/>
          <c:showPercent val="0"/>
          <c:showBubbleSize val="0"/>
        </c:dLbls>
        <c:gapWidth val="219"/>
        <c:overlap val="-27"/>
        <c:axId val="734056304"/>
        <c:axId val="734057944"/>
      </c:barChart>
      <c:catAx>
        <c:axId val="734056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4057944"/>
        <c:crosses val="autoZero"/>
        <c:auto val="1"/>
        <c:lblAlgn val="ctr"/>
        <c:lblOffset val="100"/>
        <c:noMultiLvlLbl val="0"/>
      </c:catAx>
      <c:valAx>
        <c:axId val="7340579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4056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Figure 5.0 Trends in annual rate of fire ha/year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2">
                <a:lumMod val="60000"/>
                <a:lumOff val="40000"/>
              </a:schemeClr>
            </a:solidFill>
            <a:ln>
              <a:noFill/>
            </a:ln>
            <a:effectLst/>
          </c:spPr>
          <c:invertIfNegative val="0"/>
          <c:cat>
            <c:strRef>
              <c:f>'Tab 1 -  Statewide rates'!$W$2:$AF$2</c:f>
              <c:strCache>
                <c:ptCount val="10"/>
                <c:pt idx="0">
                  <c:v>2009</c:v>
                </c:pt>
                <c:pt idx="1">
                  <c:v>2010</c:v>
                </c:pt>
                <c:pt idx="2">
                  <c:v>2011</c:v>
                </c:pt>
                <c:pt idx="3">
                  <c:v>2012</c:v>
                </c:pt>
                <c:pt idx="4">
                  <c:v>2013</c:v>
                </c:pt>
                <c:pt idx="5">
                  <c:v>2014</c:v>
                </c:pt>
                <c:pt idx="6">
                  <c:v>2015*</c:v>
                </c:pt>
                <c:pt idx="7">
                  <c:v>2016*</c:v>
                </c:pt>
                <c:pt idx="8">
                  <c:v>2017**</c:v>
                </c:pt>
                <c:pt idx="9">
                  <c:v>2018**</c:v>
                </c:pt>
              </c:strCache>
            </c:strRef>
          </c:cat>
          <c:val>
            <c:numRef>
              <c:f>'Tab 1 -  Statewide rates'!$W$6:$AF$6</c:f>
              <c:numCache>
                <c:formatCode>General</c:formatCode>
                <c:ptCount val="10"/>
                <c:pt idx="0">
                  <c:v>17300</c:v>
                </c:pt>
                <c:pt idx="1">
                  <c:v>4900</c:v>
                </c:pt>
                <c:pt idx="2">
                  <c:v>6900</c:v>
                </c:pt>
                <c:pt idx="3">
                  <c:v>71400</c:v>
                </c:pt>
                <c:pt idx="4">
                  <c:v>71900</c:v>
                </c:pt>
                <c:pt idx="5">
                  <c:v>6700</c:v>
                </c:pt>
                <c:pt idx="6">
                  <c:v>10100</c:v>
                </c:pt>
                <c:pt idx="7">
                  <c:v>22300</c:v>
                </c:pt>
                <c:pt idx="8">
                  <c:v>7000</c:v>
                </c:pt>
                <c:pt idx="9">
                  <c:v>38600</c:v>
                </c:pt>
              </c:numCache>
            </c:numRef>
          </c:val>
          <c:extLst>
            <c:ext xmlns:c16="http://schemas.microsoft.com/office/drawing/2014/chart" uri="{C3380CC4-5D6E-409C-BE32-E72D297353CC}">
              <c16:uniqueId val="{00000000-8563-488C-866C-4C81B4C94D18}"/>
            </c:ext>
          </c:extLst>
        </c:ser>
        <c:dLbls>
          <c:showLegendKey val="0"/>
          <c:showVal val="0"/>
          <c:showCatName val="0"/>
          <c:showSerName val="0"/>
          <c:showPercent val="0"/>
          <c:showBubbleSize val="0"/>
        </c:dLbls>
        <c:gapWidth val="219"/>
        <c:overlap val="-27"/>
        <c:axId val="428596832"/>
        <c:axId val="428595192"/>
      </c:barChart>
      <c:catAx>
        <c:axId val="428596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595192"/>
        <c:crosses val="autoZero"/>
        <c:auto val="1"/>
        <c:lblAlgn val="ctr"/>
        <c:lblOffset val="100"/>
        <c:noMultiLvlLbl val="0"/>
      </c:catAx>
      <c:valAx>
        <c:axId val="4285951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5968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chart" Target="../charts/chart3.xml"/><Relationship Id="rId7" Type="http://schemas.openxmlformats.org/officeDocument/2006/relationships/image" Target="../media/image6.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5.png"/><Relationship Id="rId5" Type="http://schemas.openxmlformats.org/officeDocument/2006/relationships/image" Target="../media/image4.png"/><Relationship Id="rId10" Type="http://schemas.openxmlformats.org/officeDocument/2006/relationships/image" Target="../media/image9.jpg"/><Relationship Id="rId4" Type="http://schemas.openxmlformats.org/officeDocument/2006/relationships/image" Target="../media/image3.png"/><Relationship Id="rId9"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2</xdr:col>
      <xdr:colOff>8597153</xdr:colOff>
      <xdr:row>0</xdr:row>
      <xdr:rowOff>0</xdr:rowOff>
    </xdr:from>
    <xdr:to>
      <xdr:col>3</xdr:col>
      <xdr:colOff>0</xdr:colOff>
      <xdr:row>2</xdr:row>
      <xdr:rowOff>511175</xdr:rowOff>
    </xdr:to>
    <xdr:pic>
      <xdr:nvPicPr>
        <xdr:cNvPr id="9" name="Picture 8">
          <a:extLst>
            <a:ext uri="{FF2B5EF4-FFF2-40B4-BE49-F238E27FC236}">
              <a16:creationId xmlns:a16="http://schemas.microsoft.com/office/drawing/2014/main" id="{6E0FF649-3242-4F69-91D7-316BCE4BA7A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0443882" y="0"/>
          <a:ext cx="932330" cy="10221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590549</xdr:colOff>
      <xdr:row>2</xdr:row>
      <xdr:rowOff>76200</xdr:rowOff>
    </xdr:from>
    <xdr:to>
      <xdr:col>13</xdr:col>
      <xdr:colOff>180974</xdr:colOff>
      <xdr:row>16</xdr:row>
      <xdr:rowOff>152400</xdr:rowOff>
    </xdr:to>
    <xdr:graphicFrame macro="">
      <xdr:nvGraphicFramePr>
        <xdr:cNvPr id="3" name="Chart 2" descr="Figure 1. Trends in annual rate of woody vegetation loss in hectare per years">
          <a:extLst>
            <a:ext uri="{FF2B5EF4-FFF2-40B4-BE49-F238E27FC236}">
              <a16:creationId xmlns:a16="http://schemas.microsoft.com/office/drawing/2014/main" id="{756C2C88-CA30-4832-B5F6-F2BC4CD80C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37</xdr:row>
      <xdr:rowOff>171450</xdr:rowOff>
    </xdr:from>
    <xdr:to>
      <xdr:col>12</xdr:col>
      <xdr:colOff>7621</xdr:colOff>
      <xdr:row>52</xdr:row>
      <xdr:rowOff>57150</xdr:rowOff>
    </xdr:to>
    <xdr:graphicFrame macro="">
      <xdr:nvGraphicFramePr>
        <xdr:cNvPr id="10" name="Chart 9">
          <a:extLst>
            <a:ext uri="{FF2B5EF4-FFF2-40B4-BE49-F238E27FC236}">
              <a16:creationId xmlns:a16="http://schemas.microsoft.com/office/drawing/2014/main" id="{9B17E9E1-5CD2-4E16-810F-EF64219536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314325</xdr:colOff>
      <xdr:row>227</xdr:row>
      <xdr:rowOff>133350</xdr:rowOff>
    </xdr:from>
    <xdr:to>
      <xdr:col>8</xdr:col>
      <xdr:colOff>9525</xdr:colOff>
      <xdr:row>242</xdr:row>
      <xdr:rowOff>19050</xdr:rowOff>
    </xdr:to>
    <xdr:graphicFrame macro="">
      <xdr:nvGraphicFramePr>
        <xdr:cNvPr id="11" name="Chart 10" descr="Figure 5 Graph trends in annual rate of fire hectares per year">
          <a:extLst>
            <a:ext uri="{FF2B5EF4-FFF2-40B4-BE49-F238E27FC236}">
              <a16:creationId xmlns:a16="http://schemas.microsoft.com/office/drawing/2014/main" id="{82067E4F-71C2-477B-A81D-35A2297E89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400050</xdr:colOff>
      <xdr:row>54</xdr:row>
      <xdr:rowOff>123825</xdr:rowOff>
    </xdr:from>
    <xdr:to>
      <xdr:col>16</xdr:col>
      <xdr:colOff>92221</xdr:colOff>
      <xdr:row>85</xdr:row>
      <xdr:rowOff>30873</xdr:rowOff>
    </xdr:to>
    <xdr:grpSp>
      <xdr:nvGrpSpPr>
        <xdr:cNvPr id="8" name="Group 7" descr="Figure 1.3 Map of geographic distribution of woody vegetation loss 2018">
          <a:extLst>
            <a:ext uri="{FF2B5EF4-FFF2-40B4-BE49-F238E27FC236}">
              <a16:creationId xmlns:a16="http://schemas.microsoft.com/office/drawing/2014/main" id="{9C5F6B02-4439-4B6C-8E06-65780525A7AA}"/>
            </a:ext>
          </a:extLst>
        </xdr:cNvPr>
        <xdr:cNvGrpSpPr/>
      </xdr:nvGrpSpPr>
      <xdr:grpSpPr>
        <a:xfrm>
          <a:off x="396240" y="9898380"/>
          <a:ext cx="9453391" cy="5513463"/>
          <a:chOff x="400050" y="10410825"/>
          <a:chExt cx="9445771" cy="5812548"/>
        </a:xfrm>
      </xdr:grpSpPr>
      <xdr:pic>
        <xdr:nvPicPr>
          <xdr:cNvPr id="5" name="Picture 4">
            <a:extLst>
              <a:ext uri="{FF2B5EF4-FFF2-40B4-BE49-F238E27FC236}">
                <a16:creationId xmlns:a16="http://schemas.microsoft.com/office/drawing/2014/main" id="{FCB1B81D-62F4-4462-A4E0-851C6E7B5ED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0050" y="10410825"/>
            <a:ext cx="9445771" cy="5812548"/>
          </a:xfrm>
          <a:prstGeom prst="rect">
            <a:avLst/>
          </a:prstGeom>
        </xdr:spPr>
      </xdr:pic>
      <xdr:sp macro="" textlink="">
        <xdr:nvSpPr>
          <xdr:cNvPr id="28" name="TextBox 27">
            <a:extLst>
              <a:ext uri="{FF2B5EF4-FFF2-40B4-BE49-F238E27FC236}">
                <a16:creationId xmlns:a16="http://schemas.microsoft.com/office/drawing/2014/main" id="{52729AD7-B941-4271-A8F2-8F4552EE3E0E}"/>
              </a:ext>
            </a:extLst>
          </xdr:cNvPr>
          <xdr:cNvSpPr txBox="1"/>
        </xdr:nvSpPr>
        <xdr:spPr>
          <a:xfrm>
            <a:off x="2083500" y="10436925"/>
            <a:ext cx="5667375" cy="390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400" b="0" i="0" u="none" strike="noStrike" kern="1200" spc="0" baseline="0">
                <a:solidFill>
                  <a:sysClr val="windowText" lastClr="000000">
                    <a:lumMod val="65000"/>
                    <a:lumOff val="35000"/>
                  </a:sysClr>
                </a:solidFill>
                <a:latin typeface="+mn-lt"/>
                <a:ea typeface="+mn-ea"/>
                <a:cs typeface="+mn-cs"/>
              </a:rPr>
              <a:t>Figure 1.3 Geographic distribution of woody vegetation loss 2018</a:t>
            </a:r>
          </a:p>
        </xdr:txBody>
      </xdr:sp>
    </xdr:grpSp>
    <xdr:clientData/>
  </xdr:twoCellAnchor>
  <xdr:twoCellAnchor>
    <xdr:from>
      <xdr:col>0</xdr:col>
      <xdr:colOff>352425</xdr:colOff>
      <xdr:row>90</xdr:row>
      <xdr:rowOff>114300</xdr:rowOff>
    </xdr:from>
    <xdr:to>
      <xdr:col>16</xdr:col>
      <xdr:colOff>44596</xdr:colOff>
      <xdr:row>121</xdr:row>
      <xdr:rowOff>21348</xdr:rowOff>
    </xdr:to>
    <xdr:grpSp>
      <xdr:nvGrpSpPr>
        <xdr:cNvPr id="16" name="Group 15" descr="Figure 1.4 (a) Map of distribution of existing woody vegetation">
          <a:extLst>
            <a:ext uri="{FF2B5EF4-FFF2-40B4-BE49-F238E27FC236}">
              <a16:creationId xmlns:a16="http://schemas.microsoft.com/office/drawing/2014/main" id="{13B5BBF7-FD4D-4F40-B025-C3D0CA4F58E8}"/>
            </a:ext>
          </a:extLst>
        </xdr:cNvPr>
        <xdr:cNvGrpSpPr/>
      </xdr:nvGrpSpPr>
      <xdr:grpSpPr>
        <a:xfrm>
          <a:off x="354330" y="16402050"/>
          <a:ext cx="9445771" cy="5513463"/>
          <a:chOff x="371475" y="17545050"/>
          <a:chExt cx="9445771" cy="5812548"/>
        </a:xfrm>
      </xdr:grpSpPr>
      <xdr:pic>
        <xdr:nvPicPr>
          <xdr:cNvPr id="14" name="Picture 13">
            <a:extLst>
              <a:ext uri="{FF2B5EF4-FFF2-40B4-BE49-F238E27FC236}">
                <a16:creationId xmlns:a16="http://schemas.microsoft.com/office/drawing/2014/main" id="{99464A16-3C86-4921-9CC4-CB3B2C4CA79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71475" y="17545050"/>
            <a:ext cx="9445771" cy="5812548"/>
          </a:xfrm>
          <a:prstGeom prst="rect">
            <a:avLst/>
          </a:prstGeom>
        </xdr:spPr>
      </xdr:pic>
      <xdr:sp macro="" textlink="">
        <xdr:nvSpPr>
          <xdr:cNvPr id="18" name="TextBox 17">
            <a:extLst>
              <a:ext uri="{FF2B5EF4-FFF2-40B4-BE49-F238E27FC236}">
                <a16:creationId xmlns:a16="http://schemas.microsoft.com/office/drawing/2014/main" id="{1274D39A-E130-4B4D-8FFA-455EA93E322F}"/>
              </a:ext>
            </a:extLst>
          </xdr:cNvPr>
          <xdr:cNvSpPr txBox="1"/>
        </xdr:nvSpPr>
        <xdr:spPr>
          <a:xfrm>
            <a:off x="1704975" y="17602200"/>
            <a:ext cx="5667375" cy="390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400" b="0" i="0" u="none" strike="noStrike" kern="1200" spc="0" baseline="0">
                <a:solidFill>
                  <a:sysClr val="windowText" lastClr="000000">
                    <a:lumMod val="65000"/>
                    <a:lumOff val="35000"/>
                  </a:sysClr>
                </a:solidFill>
                <a:latin typeface="+mn-lt"/>
                <a:ea typeface="+mn-ea"/>
                <a:cs typeface="+mn-cs"/>
              </a:rPr>
              <a:t>Figure 1.4 (a) Geographic distribution of existing woody vegetation</a:t>
            </a:r>
          </a:p>
        </xdr:txBody>
      </xdr:sp>
    </xdr:grpSp>
    <xdr:clientData/>
  </xdr:twoCellAnchor>
  <xdr:twoCellAnchor>
    <xdr:from>
      <xdr:col>17</xdr:col>
      <xdr:colOff>219075</xdr:colOff>
      <xdr:row>90</xdr:row>
      <xdr:rowOff>161925</xdr:rowOff>
    </xdr:from>
    <xdr:to>
      <xdr:col>32</xdr:col>
      <xdr:colOff>542182</xdr:colOff>
      <xdr:row>121</xdr:row>
      <xdr:rowOff>68973</xdr:rowOff>
    </xdr:to>
    <xdr:grpSp>
      <xdr:nvGrpSpPr>
        <xdr:cNvPr id="31" name="Group 30">
          <a:extLst>
            <a:ext uri="{FF2B5EF4-FFF2-40B4-BE49-F238E27FC236}">
              <a16:creationId xmlns:a16="http://schemas.microsoft.com/office/drawing/2014/main" id="{8B250B48-6F91-494E-8253-16EB534EFE17}"/>
            </a:ext>
          </a:extLst>
        </xdr:cNvPr>
        <xdr:cNvGrpSpPr/>
      </xdr:nvGrpSpPr>
      <xdr:grpSpPr>
        <a:xfrm>
          <a:off x="10580370" y="16451580"/>
          <a:ext cx="9470917" cy="5513463"/>
          <a:chOff x="10582275" y="17211675"/>
          <a:chExt cx="9467107" cy="5812548"/>
        </a:xfrm>
      </xdr:grpSpPr>
      <xdr:pic>
        <xdr:nvPicPr>
          <xdr:cNvPr id="30" name="Picture 29">
            <a:extLst>
              <a:ext uri="{FF2B5EF4-FFF2-40B4-BE49-F238E27FC236}">
                <a16:creationId xmlns:a16="http://schemas.microsoft.com/office/drawing/2014/main" id="{8BBAE643-95CD-46A1-A34C-C5EA96CE6D7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582275" y="17211675"/>
            <a:ext cx="9467107" cy="5812548"/>
          </a:xfrm>
          <a:prstGeom prst="rect">
            <a:avLst/>
          </a:prstGeom>
        </xdr:spPr>
      </xdr:pic>
      <xdr:sp macro="" textlink="">
        <xdr:nvSpPr>
          <xdr:cNvPr id="20" name="TextBox 19">
            <a:extLst>
              <a:ext uri="{FF2B5EF4-FFF2-40B4-BE49-F238E27FC236}">
                <a16:creationId xmlns:a16="http://schemas.microsoft.com/office/drawing/2014/main" id="{B9571781-8C38-4CBB-9D92-B19F4F7557B1}"/>
              </a:ext>
            </a:extLst>
          </xdr:cNvPr>
          <xdr:cNvSpPr txBox="1"/>
        </xdr:nvSpPr>
        <xdr:spPr>
          <a:xfrm>
            <a:off x="12220575" y="17259300"/>
            <a:ext cx="6200775" cy="390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400" b="0" i="0" u="none" strike="noStrike" kern="1200" spc="0" baseline="0">
                <a:solidFill>
                  <a:sysClr val="windowText" lastClr="000000">
                    <a:lumMod val="65000"/>
                    <a:lumOff val="35000"/>
                  </a:sysClr>
                </a:solidFill>
                <a:latin typeface="+mn-lt"/>
                <a:ea typeface="+mn-ea"/>
                <a:cs typeface="+mn-cs"/>
              </a:rPr>
              <a:t>Figure 1.4 (b) Woody vegetation loss 2018 as a percentage of existing woody vegetation</a:t>
            </a:r>
          </a:p>
        </xdr:txBody>
      </xdr:sp>
    </xdr:grpSp>
    <xdr:clientData/>
  </xdr:twoCellAnchor>
  <xdr:twoCellAnchor>
    <xdr:from>
      <xdr:col>0</xdr:col>
      <xdr:colOff>390525</xdr:colOff>
      <xdr:row>124</xdr:row>
      <xdr:rowOff>152400</xdr:rowOff>
    </xdr:from>
    <xdr:to>
      <xdr:col>16</xdr:col>
      <xdr:colOff>82696</xdr:colOff>
      <xdr:row>155</xdr:row>
      <xdr:rowOff>59448</xdr:rowOff>
    </xdr:to>
    <xdr:grpSp>
      <xdr:nvGrpSpPr>
        <xdr:cNvPr id="2051" name="Group 2050" descr="Figure 2.1 Map geographic distribution of forestry clearing 2018">
          <a:extLst>
            <a:ext uri="{FF2B5EF4-FFF2-40B4-BE49-F238E27FC236}">
              <a16:creationId xmlns:a16="http://schemas.microsoft.com/office/drawing/2014/main" id="{A735C12F-E457-4CCD-B79E-CDFB0DB8B238}"/>
            </a:ext>
          </a:extLst>
        </xdr:cNvPr>
        <xdr:cNvGrpSpPr/>
      </xdr:nvGrpSpPr>
      <xdr:grpSpPr>
        <a:xfrm>
          <a:off x="392430" y="22593300"/>
          <a:ext cx="9445771" cy="5513463"/>
          <a:chOff x="390525" y="23774400"/>
          <a:chExt cx="9445771" cy="5812548"/>
        </a:xfrm>
      </xdr:grpSpPr>
      <xdr:pic>
        <xdr:nvPicPr>
          <xdr:cNvPr id="2050" name="Picture 2049">
            <a:extLst>
              <a:ext uri="{FF2B5EF4-FFF2-40B4-BE49-F238E27FC236}">
                <a16:creationId xmlns:a16="http://schemas.microsoft.com/office/drawing/2014/main" id="{D42CBD19-8797-45FD-8AEE-A976A89F98B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90525" y="23774400"/>
            <a:ext cx="9445771" cy="5812548"/>
          </a:xfrm>
          <a:prstGeom prst="rect">
            <a:avLst/>
          </a:prstGeom>
        </xdr:spPr>
      </xdr:pic>
      <xdr:sp macro="" textlink="">
        <xdr:nvSpPr>
          <xdr:cNvPr id="22" name="TextBox 21">
            <a:extLst>
              <a:ext uri="{FF2B5EF4-FFF2-40B4-BE49-F238E27FC236}">
                <a16:creationId xmlns:a16="http://schemas.microsoft.com/office/drawing/2014/main" id="{EFB6F99D-8C31-4B6A-ACB0-880BE6B9A548}"/>
              </a:ext>
            </a:extLst>
          </xdr:cNvPr>
          <xdr:cNvSpPr txBox="1"/>
        </xdr:nvSpPr>
        <xdr:spPr>
          <a:xfrm>
            <a:off x="2054925" y="23867175"/>
            <a:ext cx="5667375" cy="390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400" b="0" i="0" u="none" strike="noStrike" kern="1200" spc="0" baseline="0">
                <a:solidFill>
                  <a:sysClr val="windowText" lastClr="000000">
                    <a:lumMod val="65000"/>
                    <a:lumOff val="35000"/>
                  </a:sysClr>
                </a:solidFill>
                <a:latin typeface="+mn-lt"/>
                <a:ea typeface="+mn-ea"/>
                <a:cs typeface="+mn-cs"/>
              </a:rPr>
              <a:t>Figure 2.1 Geographic distribution of forestry clearing 2018</a:t>
            </a:r>
          </a:p>
        </xdr:txBody>
      </xdr:sp>
    </xdr:grpSp>
    <xdr:clientData/>
  </xdr:twoCellAnchor>
  <xdr:twoCellAnchor>
    <xdr:from>
      <xdr:col>0</xdr:col>
      <xdr:colOff>419100</xdr:colOff>
      <xdr:row>158</xdr:row>
      <xdr:rowOff>38100</xdr:rowOff>
    </xdr:from>
    <xdr:to>
      <xdr:col>16</xdr:col>
      <xdr:colOff>111271</xdr:colOff>
      <xdr:row>188</xdr:row>
      <xdr:rowOff>135648</xdr:rowOff>
    </xdr:to>
    <xdr:grpSp>
      <xdr:nvGrpSpPr>
        <xdr:cNvPr id="2054" name="Group 2053" descr="Figure 3 Map geographic distribution of agricultural clearing 2018">
          <a:extLst>
            <a:ext uri="{FF2B5EF4-FFF2-40B4-BE49-F238E27FC236}">
              <a16:creationId xmlns:a16="http://schemas.microsoft.com/office/drawing/2014/main" id="{7719E897-FFE9-467E-A421-9F580BF0AC95}"/>
            </a:ext>
          </a:extLst>
        </xdr:cNvPr>
        <xdr:cNvGrpSpPr/>
      </xdr:nvGrpSpPr>
      <xdr:grpSpPr>
        <a:xfrm>
          <a:off x="419100" y="28632150"/>
          <a:ext cx="9445771" cy="5522988"/>
          <a:chOff x="419100" y="30137100"/>
          <a:chExt cx="9445771" cy="5812548"/>
        </a:xfrm>
      </xdr:grpSpPr>
      <xdr:pic>
        <xdr:nvPicPr>
          <xdr:cNvPr id="2053" name="Picture 2052">
            <a:extLst>
              <a:ext uri="{FF2B5EF4-FFF2-40B4-BE49-F238E27FC236}">
                <a16:creationId xmlns:a16="http://schemas.microsoft.com/office/drawing/2014/main" id="{946A11B8-C860-4630-B94E-7152842A633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19100" y="30137100"/>
            <a:ext cx="9445771" cy="5812548"/>
          </a:xfrm>
          <a:prstGeom prst="rect">
            <a:avLst/>
          </a:prstGeom>
        </xdr:spPr>
      </xdr:pic>
      <xdr:sp macro="" textlink="">
        <xdr:nvSpPr>
          <xdr:cNvPr id="23" name="TextBox 22">
            <a:extLst>
              <a:ext uri="{FF2B5EF4-FFF2-40B4-BE49-F238E27FC236}">
                <a16:creationId xmlns:a16="http://schemas.microsoft.com/office/drawing/2014/main" id="{33D3730F-CDE2-413E-8954-621A0EAB90D6}"/>
              </a:ext>
            </a:extLst>
          </xdr:cNvPr>
          <xdr:cNvSpPr txBox="1"/>
        </xdr:nvSpPr>
        <xdr:spPr>
          <a:xfrm>
            <a:off x="2112075" y="30248925"/>
            <a:ext cx="5667375" cy="390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400" b="0" i="0" u="none" strike="noStrike" kern="1200" spc="0" baseline="0">
                <a:solidFill>
                  <a:sysClr val="windowText" lastClr="000000">
                    <a:lumMod val="65000"/>
                    <a:lumOff val="35000"/>
                  </a:sysClr>
                </a:solidFill>
                <a:latin typeface="+mn-lt"/>
                <a:ea typeface="+mn-ea"/>
                <a:cs typeface="+mn-cs"/>
              </a:rPr>
              <a:t>Figure 3.0 Geographic distribution of agricultural clearing 2018</a:t>
            </a:r>
          </a:p>
        </xdr:txBody>
      </xdr:sp>
    </xdr:grpSp>
    <xdr:clientData/>
  </xdr:twoCellAnchor>
  <xdr:twoCellAnchor>
    <xdr:from>
      <xdr:col>0</xdr:col>
      <xdr:colOff>361950</xdr:colOff>
      <xdr:row>193</xdr:row>
      <xdr:rowOff>104775</xdr:rowOff>
    </xdr:from>
    <xdr:to>
      <xdr:col>16</xdr:col>
      <xdr:colOff>54121</xdr:colOff>
      <xdr:row>224</xdr:row>
      <xdr:rowOff>11823</xdr:rowOff>
    </xdr:to>
    <xdr:grpSp>
      <xdr:nvGrpSpPr>
        <xdr:cNvPr id="2057" name="Group 2056" descr="Figure 4 Map geographic distribution of infrastructure clearing 2018">
          <a:extLst>
            <a:ext uri="{FF2B5EF4-FFF2-40B4-BE49-F238E27FC236}">
              <a16:creationId xmlns:a16="http://schemas.microsoft.com/office/drawing/2014/main" id="{D52B285F-D470-45E0-B37B-7BF180C209CF}"/>
            </a:ext>
          </a:extLst>
        </xdr:cNvPr>
        <xdr:cNvGrpSpPr/>
      </xdr:nvGrpSpPr>
      <xdr:grpSpPr>
        <a:xfrm>
          <a:off x="358140" y="35031045"/>
          <a:ext cx="9453391" cy="5522988"/>
          <a:chOff x="361950" y="36871275"/>
          <a:chExt cx="9445771" cy="5812548"/>
        </a:xfrm>
      </xdr:grpSpPr>
      <xdr:pic>
        <xdr:nvPicPr>
          <xdr:cNvPr id="2056" name="Picture 2055">
            <a:extLst>
              <a:ext uri="{FF2B5EF4-FFF2-40B4-BE49-F238E27FC236}">
                <a16:creationId xmlns:a16="http://schemas.microsoft.com/office/drawing/2014/main" id="{23C7E93D-B591-4451-8F57-E308A78650D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61950" y="36871275"/>
            <a:ext cx="9445771" cy="5812548"/>
          </a:xfrm>
          <a:prstGeom prst="rect">
            <a:avLst/>
          </a:prstGeom>
        </xdr:spPr>
      </xdr:pic>
      <xdr:sp macro="" textlink="">
        <xdr:nvSpPr>
          <xdr:cNvPr id="26" name="TextBox 25">
            <a:extLst>
              <a:ext uri="{FF2B5EF4-FFF2-40B4-BE49-F238E27FC236}">
                <a16:creationId xmlns:a16="http://schemas.microsoft.com/office/drawing/2014/main" id="{378CD6EA-3665-47A7-81FD-5DAA483543E1}"/>
              </a:ext>
            </a:extLst>
          </xdr:cNvPr>
          <xdr:cNvSpPr txBox="1"/>
        </xdr:nvSpPr>
        <xdr:spPr>
          <a:xfrm>
            <a:off x="2076450" y="37014150"/>
            <a:ext cx="5667375" cy="390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400" b="0" i="0" u="none" strike="noStrike" kern="1200" spc="0" baseline="0">
                <a:solidFill>
                  <a:sysClr val="windowText" lastClr="000000">
                    <a:lumMod val="65000"/>
                    <a:lumOff val="35000"/>
                  </a:sysClr>
                </a:solidFill>
                <a:latin typeface="+mn-lt"/>
                <a:ea typeface="+mn-ea"/>
                <a:cs typeface="+mn-cs"/>
              </a:rPr>
              <a:t>Figure 4.0 Geographic distribution of infrastructure clearing 2018</a:t>
            </a:r>
          </a:p>
        </xdr:txBody>
      </xdr:sp>
    </xdr:grpSp>
    <xdr:clientData/>
  </xdr:twoCellAnchor>
  <xdr:twoCellAnchor editAs="oneCell">
    <xdr:from>
      <xdr:col>1</xdr:col>
      <xdr:colOff>0</xdr:colOff>
      <xdr:row>19</xdr:row>
      <xdr:rowOff>0</xdr:rowOff>
    </xdr:from>
    <xdr:to>
      <xdr:col>14</xdr:col>
      <xdr:colOff>601980</xdr:colOff>
      <xdr:row>35</xdr:row>
      <xdr:rowOff>129540</xdr:rowOff>
    </xdr:to>
    <xdr:pic>
      <xdr:nvPicPr>
        <xdr:cNvPr id="4" name="Picture 3" descr="Figure 1.1 Statewide woody vegetat clearing by landcover">
          <a:extLst>
            <a:ext uri="{FF2B5EF4-FFF2-40B4-BE49-F238E27FC236}">
              <a16:creationId xmlns:a16="http://schemas.microsoft.com/office/drawing/2014/main" id="{08BF3282-9AD5-4F47-A18A-FD23DB516CF7}"/>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09600" y="3474720"/>
          <a:ext cx="8526780" cy="3055620"/>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1</cdr:x>
      <cdr:y>1</cdr:y>
    </cdr:to>
    <cdr:pic>
      <cdr:nvPicPr>
        <cdr:cNvPr id="3" name="Picture 2" descr="figure 1.2 Trends in woody vegetation loss by landcover class hectare per year">
          <a:extLst xmlns:a="http://schemas.openxmlformats.org/drawingml/2006/main">
            <a:ext uri="{FF2B5EF4-FFF2-40B4-BE49-F238E27FC236}">
              <a16:creationId xmlns:a16="http://schemas.microsoft.com/office/drawing/2014/main" id="{D8C67817-8BDC-42E2-9733-AE55C894A92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5711952" cy="2633472"/>
        </a:xfrm>
        <a:prstGeom xmlns:a="http://schemas.openxmlformats.org/drawingml/2006/main" prst="rect">
          <a:avLst/>
        </a:prstGeom>
      </cdr:spPr>
    </cdr:pic>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review.environment.nsw.gov.au/topics/animals-and-plants/native-vegetation/landcover-reporting/woody-vegetation-change-statewide-landcover-tree-study"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478A2-8953-4DAD-BCBA-40FE4E80AC78}">
  <dimension ref="A2:Q28"/>
  <sheetViews>
    <sheetView tabSelected="1" zoomScale="85" zoomScaleNormal="85" workbookViewId="0">
      <selection activeCell="G8" sqref="G8"/>
    </sheetView>
  </sheetViews>
  <sheetFormatPr defaultRowHeight="14.4" x14ac:dyDescent="0.3"/>
  <cols>
    <col min="1" max="1" width="12.88671875" customWidth="1"/>
    <col min="2" max="2" width="14" customWidth="1"/>
    <col min="3" max="3" width="138.88671875" bestFit="1" customWidth="1"/>
    <col min="4" max="4" width="3.88671875" customWidth="1"/>
  </cols>
  <sheetData>
    <row r="2" spans="1:16" ht="25.8" x14ac:dyDescent="0.5">
      <c r="A2" s="80" t="s">
        <v>258</v>
      </c>
      <c r="B2" s="80"/>
      <c r="C2" s="80"/>
    </row>
    <row r="3" spans="1:16" ht="47.4" customHeight="1" x14ac:dyDescent="0.3"/>
    <row r="4" spans="1:16" ht="21" customHeight="1" x14ac:dyDescent="0.4">
      <c r="A4" s="82" t="s">
        <v>255</v>
      </c>
      <c r="B4" s="82"/>
      <c r="C4" s="82"/>
      <c r="D4" s="46"/>
    </row>
    <row r="5" spans="1:16" ht="21" customHeight="1" x14ac:dyDescent="0.4">
      <c r="A5" s="82"/>
      <c r="B5" s="82"/>
      <c r="C5" s="82"/>
      <c r="D5" s="46"/>
    </row>
    <row r="6" spans="1:16" ht="21" customHeight="1" x14ac:dyDescent="0.4">
      <c r="A6" s="82"/>
      <c r="B6" s="82"/>
      <c r="C6" s="82"/>
      <c r="D6" s="46"/>
    </row>
    <row r="7" spans="1:16" ht="21" customHeight="1" x14ac:dyDescent="0.4">
      <c r="A7" s="82"/>
      <c r="B7" s="82"/>
      <c r="C7" s="82"/>
      <c r="D7" s="46"/>
    </row>
    <row r="8" spans="1:16" ht="97.5" customHeight="1" x14ac:dyDescent="0.4">
      <c r="A8" s="82"/>
      <c r="B8" s="82"/>
      <c r="C8" s="82"/>
      <c r="D8" s="46"/>
    </row>
    <row r="9" spans="1:16" ht="30" customHeight="1" x14ac:dyDescent="0.4">
      <c r="A9" s="81" t="s">
        <v>249</v>
      </c>
      <c r="B9" s="81"/>
      <c r="C9" s="81"/>
      <c r="D9" s="46"/>
    </row>
    <row r="10" spans="1:16" ht="31.5" customHeight="1" x14ac:dyDescent="0.4">
      <c r="A10" s="82" t="s">
        <v>250</v>
      </c>
      <c r="B10" s="82"/>
      <c r="C10" s="82"/>
      <c r="D10" s="46"/>
    </row>
    <row r="11" spans="1:16" ht="29.4" customHeight="1" x14ac:dyDescent="0.3">
      <c r="A11" s="86" t="s">
        <v>251</v>
      </c>
      <c r="B11" s="86"/>
      <c r="C11" s="86"/>
      <c r="D11" s="42"/>
      <c r="E11" s="42"/>
      <c r="F11" s="42"/>
      <c r="G11" s="42"/>
      <c r="H11" s="42"/>
      <c r="I11" s="42"/>
      <c r="J11" s="42"/>
      <c r="K11" s="42"/>
      <c r="L11" s="42"/>
      <c r="M11" s="42"/>
      <c r="N11" s="42"/>
      <c r="O11" s="42"/>
      <c r="P11" s="42"/>
    </row>
    <row r="12" spans="1:16" ht="18" customHeight="1" x14ac:dyDescent="0.3">
      <c r="A12" s="49"/>
      <c r="B12" s="49"/>
      <c r="C12" s="49"/>
      <c r="D12" s="50"/>
      <c r="E12" s="50"/>
      <c r="F12" s="50"/>
      <c r="G12" s="50"/>
      <c r="H12" s="50"/>
      <c r="I12" s="50"/>
      <c r="J12" s="50"/>
      <c r="K12" s="50"/>
      <c r="L12" s="50"/>
      <c r="M12" s="50"/>
      <c r="N12" s="50"/>
      <c r="O12" s="50"/>
      <c r="P12" s="50"/>
    </row>
    <row r="13" spans="1:16" ht="18" customHeight="1" x14ac:dyDescent="0.3">
      <c r="A13" s="83" t="s">
        <v>256</v>
      </c>
      <c r="B13" s="84"/>
      <c r="C13" s="85"/>
      <c r="D13" s="50"/>
      <c r="E13" s="50"/>
      <c r="F13" s="50"/>
      <c r="G13" s="50"/>
      <c r="H13" s="50"/>
      <c r="I13" s="50"/>
      <c r="J13" s="50"/>
      <c r="K13" s="50"/>
      <c r="L13" s="50"/>
      <c r="M13" s="50"/>
      <c r="N13" s="50"/>
      <c r="O13" s="50"/>
      <c r="P13" s="50"/>
    </row>
    <row r="14" spans="1:16" ht="58.5" customHeight="1" x14ac:dyDescent="0.3">
      <c r="A14" s="72" t="s">
        <v>252</v>
      </c>
      <c r="B14" s="73"/>
      <c r="C14" s="74"/>
      <c r="D14" s="42"/>
      <c r="E14" s="42"/>
      <c r="F14" s="42"/>
      <c r="G14" s="42"/>
      <c r="H14" s="42"/>
      <c r="I14" s="42"/>
      <c r="J14" s="42"/>
      <c r="K14" s="42"/>
      <c r="L14" s="42"/>
      <c r="M14" s="42"/>
      <c r="N14" s="42"/>
      <c r="O14" s="42"/>
      <c r="P14" s="42"/>
    </row>
    <row r="15" spans="1:16" ht="57.75" customHeight="1" x14ac:dyDescent="0.3">
      <c r="A15" s="72" t="s">
        <v>253</v>
      </c>
      <c r="B15" s="73"/>
      <c r="C15" s="74"/>
      <c r="D15" s="42"/>
      <c r="E15" s="42"/>
      <c r="F15" s="42"/>
      <c r="G15" s="42"/>
      <c r="H15" s="42"/>
      <c r="I15" s="42"/>
      <c r="J15" s="42"/>
      <c r="K15" s="42"/>
      <c r="L15" s="42"/>
      <c r="M15" s="42"/>
      <c r="N15" s="42"/>
      <c r="O15" s="42"/>
      <c r="P15" s="42"/>
    </row>
    <row r="16" spans="1:16" ht="27" customHeight="1" thickBot="1" x14ac:dyDescent="0.35">
      <c r="A16" s="75" t="s">
        <v>254</v>
      </c>
      <c r="B16" s="76"/>
      <c r="C16" s="77"/>
      <c r="D16" s="47"/>
      <c r="E16" s="47"/>
      <c r="F16" s="47"/>
      <c r="G16" s="47"/>
      <c r="H16" s="47"/>
      <c r="I16" s="47"/>
      <c r="J16" s="47"/>
      <c r="K16" s="47"/>
      <c r="L16" s="47"/>
      <c r="M16" s="47"/>
      <c r="N16" s="47"/>
      <c r="O16" s="47"/>
      <c r="P16" s="47"/>
    </row>
    <row r="17" spans="1:17" ht="15" customHeight="1" x14ac:dyDescent="0.3">
      <c r="A17" s="56"/>
      <c r="B17" s="78" t="s">
        <v>0</v>
      </c>
      <c r="C17" s="79"/>
      <c r="D17" s="55"/>
      <c r="E17" s="55"/>
      <c r="F17" s="55"/>
      <c r="G17" s="55"/>
      <c r="H17" s="55"/>
      <c r="I17" s="55"/>
      <c r="J17" s="55"/>
      <c r="K17" s="55"/>
      <c r="L17" s="55"/>
      <c r="M17" s="55"/>
      <c r="N17" s="55"/>
      <c r="O17" s="55"/>
      <c r="P17" s="55"/>
      <c r="Q17" s="55"/>
    </row>
    <row r="18" spans="1:17" x14ac:dyDescent="0.3">
      <c r="A18" s="37"/>
      <c r="B18" s="37"/>
      <c r="C18" s="37"/>
      <c r="D18" s="37"/>
      <c r="E18" s="37"/>
      <c r="F18" s="37"/>
      <c r="G18" s="37"/>
      <c r="H18" s="37"/>
      <c r="I18" s="37"/>
      <c r="J18" s="37"/>
      <c r="K18" s="37"/>
      <c r="L18" s="37"/>
      <c r="M18" s="37"/>
      <c r="N18" s="37"/>
      <c r="O18" s="37"/>
      <c r="P18" s="37"/>
      <c r="Q18" s="37"/>
    </row>
    <row r="19" spans="1:17" x14ac:dyDescent="0.3">
      <c r="A19" s="10" t="s">
        <v>1</v>
      </c>
    </row>
    <row r="20" spans="1:17" ht="3.6" customHeight="1" x14ac:dyDescent="0.3"/>
    <row r="21" spans="1:17" ht="30" customHeight="1" x14ac:dyDescent="0.3">
      <c r="A21" s="15" t="s">
        <v>2</v>
      </c>
      <c r="B21" s="15" t="s">
        <v>3</v>
      </c>
      <c r="C21" s="15" t="s">
        <v>4</v>
      </c>
    </row>
    <row r="22" spans="1:17" ht="30" customHeight="1" x14ac:dyDescent="0.3">
      <c r="A22" s="16" t="s">
        <v>5</v>
      </c>
      <c r="B22" s="16" t="s">
        <v>6</v>
      </c>
      <c r="C22" s="17" t="str">
        <f>'Tab 1 -  Statewide rates'!A1</f>
        <v xml:space="preserve">Tab 1 - Rates of woody vegetation loss annualised by landcover class and fire (ha/year), for (a) SPOT and Sentinel 2, and (b) Landsat analyses. </v>
      </c>
    </row>
    <row r="23" spans="1:17" ht="30" customHeight="1" x14ac:dyDescent="0.3">
      <c r="A23" s="16" t="s">
        <v>7</v>
      </c>
      <c r="B23" s="16" t="s">
        <v>8</v>
      </c>
      <c r="C23" s="17" t="s">
        <v>244</v>
      </c>
    </row>
    <row r="24" spans="1:17" ht="30" customHeight="1" x14ac:dyDescent="0.3">
      <c r="A24" s="16" t="s">
        <v>9</v>
      </c>
      <c r="B24" s="16" t="s">
        <v>6</v>
      </c>
      <c r="C24" s="17" t="s">
        <v>10</v>
      </c>
    </row>
    <row r="25" spans="1:17" ht="30" customHeight="1" x14ac:dyDescent="0.3">
      <c r="A25" s="16" t="s">
        <v>11</v>
      </c>
      <c r="B25" s="16" t="s">
        <v>6</v>
      </c>
      <c r="C25" s="17" t="s">
        <v>12</v>
      </c>
    </row>
    <row r="26" spans="1:17" ht="30" customHeight="1" x14ac:dyDescent="0.3">
      <c r="A26" s="16" t="s">
        <v>13</v>
      </c>
      <c r="B26" s="16" t="s">
        <v>6</v>
      </c>
      <c r="C26" s="17" t="s">
        <v>14</v>
      </c>
    </row>
    <row r="27" spans="1:17" ht="30" customHeight="1" x14ac:dyDescent="0.3">
      <c r="A27" s="16" t="s">
        <v>15</v>
      </c>
      <c r="B27" s="16" t="s">
        <v>6</v>
      </c>
      <c r="C27" s="17" t="s">
        <v>16</v>
      </c>
    </row>
    <row r="28" spans="1:17" x14ac:dyDescent="0.3">
      <c r="A28" s="16" t="s">
        <v>17</v>
      </c>
      <c r="B28" s="16" t="s">
        <v>6</v>
      </c>
      <c r="C28" s="17" t="s">
        <v>18</v>
      </c>
    </row>
  </sheetData>
  <mergeCells count="10">
    <mergeCell ref="A14:C14"/>
    <mergeCell ref="A15:C15"/>
    <mergeCell ref="A16:C16"/>
    <mergeCell ref="B17:C17"/>
    <mergeCell ref="A2:C2"/>
    <mergeCell ref="A9:C9"/>
    <mergeCell ref="A10:C10"/>
    <mergeCell ref="A13:C13"/>
    <mergeCell ref="A4:C8"/>
    <mergeCell ref="A11:C11"/>
  </mergeCells>
  <hyperlinks>
    <hyperlink ref="C22" location="'Tab 1 -  Statewide rates'!A1" display="'Tab 1 -  Statewide rates'!A1" xr:uid="{95981D48-F1FF-4E2A-AEDE-710D1359252C}"/>
    <hyperlink ref="C24" location="'LLS rates'!A1" display="'LLS rates'!A1" xr:uid="{EF3C5B46-163B-462F-85B4-EA5F68B3E4AE}"/>
    <hyperlink ref="C24" location="'Tab 2 - LLS rates'!A1" display="Tab 2 - Rates of woody vegetation change - by LLS (ha/year) for SPOT and Sentinel 2 analysis." xr:uid="{0A20384C-40C0-44B4-A4D2-10EEA007019B}"/>
    <hyperlink ref="C25" location="'Tab 3 - IBRA version 6 rates'!A1" display=" Tab 3 - Rates of woody vegetation change - by IBRA (ha/year) for SPOT and Sentinel 2 analysis." xr:uid="{8E3A225D-7782-4796-ADAE-5902CAE75480}"/>
    <hyperlink ref="C26" location="'Tab 4 - LGA-2017 rates'!A1" display="Tab 4 - Rates of woody vegetation change (ha/year) by LGA boundaries." xr:uid="{AA31F5E5-5B55-4A44-B358-49005DAF8B31}"/>
    <hyperlink ref="C27" location="'Tab 5 - Keith formations rates'!A1" display="Tab 5 - Rates of woody vegetation change - by Keith Vegetation Formation (ha/year)." xr:uid="{400ACA64-4C83-428A-BB1A-6E357199521A}"/>
    <hyperlink ref="C28" location="'Tab 6 - Forestry rates'!A1" display="Tab 6 - Rates of woody vegetation change for forestry land use by tenure and management practice (ha/year) for (a) SPOT and Sentinel 2, and (b) Landsat analyses." xr:uid="{759E265D-F0B5-4840-8C82-5FA8D676FEEB}"/>
    <hyperlink ref="C23" location="'Tab 1A - Statewide Graphics'!A1" display="Tab 1A - Rates of woody vegetation change annualised by landuse category and fire for Spot and Sentinel 2 -  Graphics" xr:uid="{9023D071-039B-4A73-8C7E-73153502E542}"/>
    <hyperlink ref="A9:C9" r:id="rId1" display="More detailed information is available at Woody Vegetation Change (SLATS)." xr:uid="{1CB68F6F-7A72-4411-B43C-649FEDC28FB0}"/>
  </hyperlinks>
  <pageMargins left="0.7" right="0.7" top="0.75" bottom="0.75" header="0.3" footer="0.3"/>
  <pageSetup paperSize="9" orientation="portrait" horizontalDpi="1200" verticalDpi="12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L32"/>
  <sheetViews>
    <sheetView workbookViewId="0">
      <pane xSplit="1" topLeftCell="B1" activePane="topRight" state="frozen"/>
      <selection activeCell="A19" sqref="A19"/>
      <selection pane="topRight" activeCell="A11" sqref="A11"/>
    </sheetView>
  </sheetViews>
  <sheetFormatPr defaultRowHeight="14.4" x14ac:dyDescent="0.3"/>
  <cols>
    <col min="1" max="1" width="59" customWidth="1"/>
    <col min="2" max="2" width="8" bestFit="1" customWidth="1"/>
    <col min="3" max="3" width="7.5546875" bestFit="1" customWidth="1"/>
    <col min="4" max="4" width="8" bestFit="1" customWidth="1"/>
    <col min="5" max="5" width="7.5546875" bestFit="1" customWidth="1"/>
    <col min="6" max="6" width="8" bestFit="1" customWidth="1"/>
    <col min="7" max="7" width="7.5546875" bestFit="1" customWidth="1"/>
    <col min="8" max="8" width="8" bestFit="1" customWidth="1"/>
    <col min="9" max="9" width="7.5546875" bestFit="1" customWidth="1"/>
    <col min="10" max="10" width="8" bestFit="1" customWidth="1"/>
    <col min="11" max="11" width="7.5546875" bestFit="1" customWidth="1"/>
    <col min="12" max="12" width="9.109375" customWidth="1"/>
    <col min="13" max="13" width="8.109375" customWidth="1"/>
    <col min="14" max="14" width="8" bestFit="1" customWidth="1"/>
    <col min="15" max="15" width="7.5546875" bestFit="1" customWidth="1"/>
    <col min="16" max="16" width="8" bestFit="1" customWidth="1"/>
    <col min="17" max="17" width="7.5546875" bestFit="1" customWidth="1"/>
    <col min="18" max="18" width="8" bestFit="1" customWidth="1"/>
    <col min="19" max="19" width="7.5546875" bestFit="1" customWidth="1"/>
    <col min="20" max="26" width="8" bestFit="1" customWidth="1"/>
    <col min="27" max="28" width="7.5546875" bestFit="1" customWidth="1"/>
    <col min="29" max="29" width="8.44140625" customWidth="1"/>
    <col min="30" max="30" width="8.5546875" customWidth="1"/>
    <col min="31" max="31" width="9.109375" customWidth="1"/>
    <col min="32" max="32" width="8.5546875" bestFit="1" customWidth="1"/>
    <col min="33" max="33" width="12.44140625" customWidth="1"/>
    <col min="34" max="34" width="11" customWidth="1"/>
    <col min="35" max="35" width="11.109375" customWidth="1"/>
    <col min="36" max="36" width="11" customWidth="1"/>
  </cols>
  <sheetData>
    <row r="1" spans="1:38" ht="43.2" x14ac:dyDescent="0.3">
      <c r="A1" s="45" t="s">
        <v>19</v>
      </c>
      <c r="B1" s="43"/>
      <c r="C1" s="43"/>
      <c r="D1" s="43"/>
      <c r="E1" s="43"/>
      <c r="F1" s="43"/>
      <c r="G1" s="43"/>
      <c r="H1" s="43"/>
      <c r="I1" s="43"/>
      <c r="J1" s="43"/>
      <c r="K1" s="43"/>
      <c r="L1" s="43"/>
      <c r="M1" s="43"/>
      <c r="N1" s="43"/>
      <c r="O1" s="43"/>
      <c r="P1" s="43"/>
      <c r="Q1" s="43"/>
      <c r="R1" s="43"/>
      <c r="S1" s="23"/>
      <c r="T1" s="23"/>
      <c r="U1" s="23"/>
      <c r="V1" s="23"/>
      <c r="W1" s="23"/>
      <c r="X1" s="23"/>
      <c r="Y1" s="23"/>
      <c r="Z1" s="23"/>
      <c r="AA1" s="23"/>
      <c r="AB1" s="23"/>
      <c r="AC1" s="23"/>
      <c r="AD1" s="23"/>
      <c r="AE1" s="23"/>
      <c r="AF1" s="23"/>
      <c r="AG1" s="23"/>
      <c r="AH1" s="23"/>
      <c r="AI1" s="23"/>
      <c r="AJ1" s="23"/>
    </row>
    <row r="2" spans="1:38" ht="53.25" customHeight="1" x14ac:dyDescent="0.3">
      <c r="A2" s="36" t="s">
        <v>20</v>
      </c>
      <c r="B2" s="36">
        <v>1988</v>
      </c>
      <c r="C2" s="36">
        <v>1989</v>
      </c>
      <c r="D2" s="36">
        <v>1990</v>
      </c>
      <c r="E2" s="36">
        <v>1991</v>
      </c>
      <c r="F2" s="36">
        <v>1992</v>
      </c>
      <c r="G2" s="36">
        <v>1993</v>
      </c>
      <c r="H2" s="36">
        <v>1994</v>
      </c>
      <c r="I2" s="36">
        <v>1995</v>
      </c>
      <c r="J2" s="36">
        <v>1996</v>
      </c>
      <c r="K2" s="36">
        <v>1997</v>
      </c>
      <c r="L2" s="36">
        <v>1998</v>
      </c>
      <c r="M2" s="36">
        <v>1999</v>
      </c>
      <c r="N2" s="36">
        <v>2000</v>
      </c>
      <c r="O2" s="36">
        <v>2001</v>
      </c>
      <c r="P2" s="36">
        <v>2002</v>
      </c>
      <c r="Q2" s="36">
        <v>2003</v>
      </c>
      <c r="R2" s="36">
        <v>2004</v>
      </c>
      <c r="S2" s="36">
        <v>2005</v>
      </c>
      <c r="T2" s="36">
        <v>2006</v>
      </c>
      <c r="U2" s="36">
        <v>2007</v>
      </c>
      <c r="V2" s="36">
        <v>2008</v>
      </c>
      <c r="W2" s="36">
        <v>2009</v>
      </c>
      <c r="X2" s="36">
        <v>2010</v>
      </c>
      <c r="Y2" s="36">
        <v>2011</v>
      </c>
      <c r="Z2" s="36">
        <v>2012</v>
      </c>
      <c r="AA2" s="36">
        <v>2013</v>
      </c>
      <c r="AB2" s="36">
        <v>2014</v>
      </c>
      <c r="AC2" s="36" t="s">
        <v>21</v>
      </c>
      <c r="AD2" s="36" t="s">
        <v>22</v>
      </c>
      <c r="AE2" s="36" t="s">
        <v>23</v>
      </c>
      <c r="AF2" s="36" t="s">
        <v>24</v>
      </c>
      <c r="AG2" s="36" t="s">
        <v>25</v>
      </c>
      <c r="AH2" s="36" t="s">
        <v>26</v>
      </c>
      <c r="AI2" s="36" t="s">
        <v>27</v>
      </c>
      <c r="AJ2" s="36" t="s">
        <v>28</v>
      </c>
      <c r="AK2" s="38"/>
      <c r="AL2" s="38"/>
    </row>
    <row r="3" spans="1:38" x14ac:dyDescent="0.3">
      <c r="A3" s="32" t="s">
        <v>29</v>
      </c>
      <c r="B3" s="13"/>
      <c r="C3" s="13"/>
      <c r="D3" s="13"/>
      <c r="E3" s="13"/>
      <c r="F3" s="13"/>
      <c r="G3" s="13"/>
      <c r="H3" s="13"/>
      <c r="I3" s="13"/>
      <c r="J3" s="13"/>
      <c r="K3" s="13"/>
      <c r="L3" s="13"/>
      <c r="M3" s="13"/>
      <c r="N3" s="13"/>
      <c r="O3" s="13"/>
      <c r="P3" s="13"/>
      <c r="Q3" s="13"/>
      <c r="R3" s="13"/>
      <c r="S3" s="13"/>
      <c r="T3" s="13"/>
      <c r="U3" s="13"/>
      <c r="V3" s="13"/>
      <c r="W3">
        <v>8600</v>
      </c>
      <c r="X3">
        <v>5400</v>
      </c>
      <c r="Y3">
        <v>8500</v>
      </c>
      <c r="Z3">
        <v>9100</v>
      </c>
      <c r="AA3">
        <v>9200</v>
      </c>
      <c r="AB3">
        <v>9700</v>
      </c>
      <c r="AC3">
        <v>13100</v>
      </c>
      <c r="AD3">
        <v>20200</v>
      </c>
      <c r="AE3">
        <v>27100</v>
      </c>
      <c r="AF3" s="11">
        <v>29400</v>
      </c>
      <c r="AG3" s="11">
        <v>12300</v>
      </c>
      <c r="AH3" s="11">
        <v>14000</v>
      </c>
      <c r="AI3" s="11">
        <v>9100</v>
      </c>
      <c r="AJ3" s="11">
        <v>140300</v>
      </c>
    </row>
    <row r="4" spans="1:38" x14ac:dyDescent="0.3">
      <c r="A4" s="32" t="s">
        <v>30</v>
      </c>
      <c r="B4" s="13"/>
      <c r="C4" s="13"/>
      <c r="D4" s="13"/>
      <c r="E4" s="13"/>
      <c r="F4" s="13"/>
      <c r="G4" s="13"/>
      <c r="H4" s="13"/>
      <c r="I4" s="13"/>
      <c r="J4" s="13"/>
      <c r="K4" s="13"/>
      <c r="L4" s="13"/>
      <c r="M4" s="13"/>
      <c r="N4" s="13"/>
      <c r="O4" s="13"/>
      <c r="P4" s="13"/>
      <c r="Q4" s="13"/>
      <c r="R4" s="13"/>
      <c r="S4" s="13"/>
      <c r="T4" s="13"/>
      <c r="U4" s="13"/>
      <c r="V4" s="13"/>
      <c r="W4">
        <v>20800</v>
      </c>
      <c r="X4">
        <v>17300</v>
      </c>
      <c r="Y4">
        <v>20700</v>
      </c>
      <c r="Z4">
        <v>21500</v>
      </c>
      <c r="AA4">
        <v>20200</v>
      </c>
      <c r="AB4">
        <v>18600</v>
      </c>
      <c r="AC4">
        <v>21800</v>
      </c>
      <c r="AD4">
        <v>33500</v>
      </c>
      <c r="AE4">
        <v>21700</v>
      </c>
      <c r="AF4" s="11">
        <v>23300</v>
      </c>
      <c r="AG4" s="11">
        <v>21800</v>
      </c>
      <c r="AH4" s="11">
        <v>21900</v>
      </c>
      <c r="AI4" s="11">
        <v>20100</v>
      </c>
      <c r="AJ4" s="11">
        <v>219300</v>
      </c>
    </row>
    <row r="5" spans="1:38" x14ac:dyDescent="0.3">
      <c r="A5" s="32" t="s">
        <v>31</v>
      </c>
      <c r="B5" s="13"/>
      <c r="C5" s="13"/>
      <c r="D5" s="13"/>
      <c r="E5" s="13"/>
      <c r="F5" s="13"/>
      <c r="G5" s="13"/>
      <c r="H5" s="13"/>
      <c r="I5" s="13"/>
      <c r="J5" s="13"/>
      <c r="K5" s="13"/>
      <c r="L5" s="13"/>
      <c r="M5" s="13"/>
      <c r="N5" s="13"/>
      <c r="O5" s="13"/>
      <c r="P5" s="13"/>
      <c r="Q5" s="13"/>
      <c r="R5" s="13"/>
      <c r="S5" s="13"/>
      <c r="T5" s="13"/>
      <c r="U5" s="13"/>
      <c r="V5" s="13"/>
      <c r="W5">
        <v>3000</v>
      </c>
      <c r="X5">
        <v>2300</v>
      </c>
      <c r="Y5">
        <v>4400</v>
      </c>
      <c r="Z5">
        <v>3900</v>
      </c>
      <c r="AA5">
        <v>4800</v>
      </c>
      <c r="AB5">
        <v>5000</v>
      </c>
      <c r="AC5">
        <v>4200</v>
      </c>
      <c r="AD5">
        <v>6000</v>
      </c>
      <c r="AE5">
        <v>9200</v>
      </c>
      <c r="AF5" s="11">
        <v>8100</v>
      </c>
      <c r="AG5" s="11">
        <v>4700</v>
      </c>
      <c r="AH5" s="11">
        <v>5100</v>
      </c>
      <c r="AI5" s="11">
        <v>3900</v>
      </c>
      <c r="AJ5" s="11">
        <v>50700</v>
      </c>
      <c r="AK5" s="27"/>
    </row>
    <row r="6" spans="1:38" x14ac:dyDescent="0.3">
      <c r="A6" s="32" t="s">
        <v>32</v>
      </c>
      <c r="B6" s="13"/>
      <c r="C6" s="13"/>
      <c r="D6" s="13"/>
      <c r="E6" s="13"/>
      <c r="F6" s="13"/>
      <c r="G6" s="13"/>
      <c r="H6" s="13"/>
      <c r="I6" s="13"/>
      <c r="J6" s="13"/>
      <c r="K6" s="13"/>
      <c r="L6" s="13"/>
      <c r="M6" s="13"/>
      <c r="N6" s="13"/>
      <c r="O6" s="13"/>
      <c r="P6" s="13"/>
      <c r="Q6" s="13"/>
      <c r="R6" s="13"/>
      <c r="S6" s="13"/>
      <c r="T6" s="13"/>
      <c r="U6" s="13"/>
      <c r="V6" s="13"/>
      <c r="W6">
        <v>17300</v>
      </c>
      <c r="X6">
        <v>4900</v>
      </c>
      <c r="Y6">
        <v>6900</v>
      </c>
      <c r="Z6">
        <v>71400</v>
      </c>
      <c r="AA6">
        <v>71900</v>
      </c>
      <c r="AB6">
        <v>6700</v>
      </c>
      <c r="AC6">
        <v>10100</v>
      </c>
      <c r="AD6">
        <v>22300</v>
      </c>
      <c r="AE6">
        <v>7000</v>
      </c>
      <c r="AF6" s="11">
        <v>38600</v>
      </c>
      <c r="AG6" s="11">
        <v>24300</v>
      </c>
      <c r="AH6" s="11">
        <v>25700</v>
      </c>
      <c r="AI6" s="11">
        <v>27000</v>
      </c>
      <c r="AJ6" s="11">
        <v>257200</v>
      </c>
    </row>
    <row r="7" spans="1:38" x14ac:dyDescent="0.3">
      <c r="A7" s="63" t="s">
        <v>33</v>
      </c>
      <c r="B7" s="64"/>
      <c r="C7" s="64"/>
      <c r="D7" s="64"/>
      <c r="E7" s="64"/>
      <c r="F7" s="64"/>
      <c r="G7" s="64"/>
      <c r="H7" s="64"/>
      <c r="I7" s="64"/>
      <c r="J7" s="64"/>
      <c r="K7" s="64"/>
      <c r="L7" s="64"/>
      <c r="M7" s="64"/>
      <c r="N7" s="64"/>
      <c r="O7" s="64"/>
      <c r="P7" s="64"/>
      <c r="Q7" s="64"/>
      <c r="R7" s="64"/>
      <c r="S7" s="64"/>
      <c r="T7" s="64"/>
      <c r="U7" s="64"/>
      <c r="V7" s="64"/>
      <c r="W7" s="65">
        <v>49700</v>
      </c>
      <c r="X7" s="65">
        <v>29900</v>
      </c>
      <c r="Y7" s="65">
        <v>40500</v>
      </c>
      <c r="Z7" s="65">
        <v>106000</v>
      </c>
      <c r="AA7" s="65">
        <v>106100</v>
      </c>
      <c r="AB7" s="65">
        <v>39900</v>
      </c>
      <c r="AC7" s="65">
        <v>49100</v>
      </c>
      <c r="AD7" s="65">
        <v>81900</v>
      </c>
      <c r="AE7" s="65">
        <v>65000</v>
      </c>
      <c r="AF7" s="11">
        <v>99400</v>
      </c>
      <c r="AG7" s="11">
        <v>63100</v>
      </c>
      <c r="AH7" s="11">
        <v>66800</v>
      </c>
      <c r="AI7" s="11">
        <v>60200</v>
      </c>
      <c r="AJ7" s="11">
        <v>667600</v>
      </c>
    </row>
    <row r="8" spans="1:38" x14ac:dyDescent="0.3">
      <c r="A8" s="66" t="s">
        <v>245</v>
      </c>
      <c r="B8" s="67"/>
      <c r="C8" s="67"/>
      <c r="D8" s="67"/>
      <c r="E8" s="67"/>
      <c r="F8" s="67"/>
      <c r="G8" s="67"/>
      <c r="H8" s="67"/>
      <c r="I8" s="67"/>
      <c r="J8" s="67"/>
      <c r="K8" s="67"/>
      <c r="L8" s="67"/>
      <c r="M8" s="67"/>
      <c r="N8" s="67"/>
      <c r="O8" s="67"/>
      <c r="P8" s="67"/>
      <c r="Q8" s="67"/>
      <c r="R8" s="67"/>
      <c r="S8" s="67"/>
      <c r="T8" s="67"/>
      <c r="U8" s="67"/>
      <c r="V8" s="67"/>
      <c r="W8" s="68">
        <v>32400</v>
      </c>
      <c r="X8" s="68">
        <v>25100</v>
      </c>
      <c r="Y8" s="68">
        <v>33600</v>
      </c>
      <c r="Z8" s="68">
        <v>34600</v>
      </c>
      <c r="AA8" s="68">
        <v>34100</v>
      </c>
      <c r="AB8" s="68">
        <v>33200</v>
      </c>
      <c r="AC8" s="68">
        <v>39000</v>
      </c>
      <c r="AD8" s="68">
        <v>59600</v>
      </c>
      <c r="AE8" s="68">
        <v>58000</v>
      </c>
      <c r="AF8" s="11">
        <v>60800</v>
      </c>
      <c r="AG8" s="11">
        <v>38800</v>
      </c>
      <c r="AH8" s="11">
        <v>41000</v>
      </c>
      <c r="AI8" s="11">
        <v>33100</v>
      </c>
      <c r="AJ8" s="11">
        <v>410300</v>
      </c>
    </row>
    <row r="9" spans="1:38" s="1" customFormat="1" ht="38.25" customHeight="1" x14ac:dyDescent="0.25">
      <c r="A9" s="2" t="s">
        <v>34</v>
      </c>
      <c r="B9" s="36">
        <v>1988</v>
      </c>
      <c r="C9" s="36">
        <v>1989</v>
      </c>
      <c r="D9" s="36">
        <v>1990</v>
      </c>
      <c r="E9" s="36">
        <v>1991</v>
      </c>
      <c r="F9" s="36">
        <v>1992</v>
      </c>
      <c r="G9" s="36">
        <v>1993</v>
      </c>
      <c r="H9" s="36">
        <v>1994</v>
      </c>
      <c r="I9" s="36">
        <v>1995</v>
      </c>
      <c r="J9" s="36">
        <v>1996</v>
      </c>
      <c r="K9" s="36">
        <v>1997</v>
      </c>
      <c r="L9" s="36">
        <v>1998</v>
      </c>
      <c r="M9" s="36">
        <v>1999</v>
      </c>
      <c r="N9" s="36">
        <v>2000</v>
      </c>
      <c r="O9" s="36">
        <v>2001</v>
      </c>
      <c r="P9" s="36">
        <v>2002</v>
      </c>
      <c r="Q9" s="36">
        <v>2003</v>
      </c>
      <c r="R9" s="36">
        <v>2004</v>
      </c>
      <c r="S9" s="36">
        <v>2005</v>
      </c>
      <c r="T9" s="36">
        <v>2006</v>
      </c>
      <c r="U9" s="36">
        <v>2007</v>
      </c>
      <c r="V9" s="36">
        <v>2008</v>
      </c>
      <c r="W9" s="36">
        <v>2009</v>
      </c>
      <c r="X9" s="36">
        <v>2010</v>
      </c>
      <c r="Y9" s="36">
        <v>2011</v>
      </c>
      <c r="Z9" s="36">
        <v>2012</v>
      </c>
      <c r="AA9" s="36">
        <v>2013</v>
      </c>
      <c r="AB9" s="36">
        <v>2014</v>
      </c>
      <c r="AC9" s="36" t="s">
        <v>21</v>
      </c>
      <c r="AD9" s="36" t="s">
        <v>22</v>
      </c>
      <c r="AE9" s="36" t="s">
        <v>23</v>
      </c>
      <c r="AF9" s="36" t="s">
        <v>24</v>
      </c>
      <c r="AG9" s="3" t="s">
        <v>35</v>
      </c>
      <c r="AH9" s="3" t="s">
        <v>36</v>
      </c>
      <c r="AI9" s="31"/>
    </row>
    <row r="10" spans="1:38" s="1" customFormat="1" ht="15" customHeight="1" x14ac:dyDescent="0.3">
      <c r="A10" s="32" t="s">
        <v>29</v>
      </c>
      <c r="B10">
        <v>30900</v>
      </c>
      <c r="C10">
        <v>30900</v>
      </c>
      <c r="D10">
        <v>21000</v>
      </c>
      <c r="E10">
        <v>21000</v>
      </c>
      <c r="F10">
        <v>15800</v>
      </c>
      <c r="G10">
        <v>15800</v>
      </c>
      <c r="H10">
        <v>21800</v>
      </c>
      <c r="I10">
        <v>21800</v>
      </c>
      <c r="J10">
        <v>21200</v>
      </c>
      <c r="K10">
        <v>21200</v>
      </c>
      <c r="L10">
        <v>13700</v>
      </c>
      <c r="M10">
        <v>13700</v>
      </c>
      <c r="N10">
        <v>20100</v>
      </c>
      <c r="O10">
        <v>20100</v>
      </c>
      <c r="P10">
        <v>27500</v>
      </c>
      <c r="Q10">
        <v>27500</v>
      </c>
      <c r="R10">
        <v>16100</v>
      </c>
      <c r="S10">
        <v>16100</v>
      </c>
      <c r="T10">
        <v>17700</v>
      </c>
      <c r="U10">
        <v>16100</v>
      </c>
      <c r="V10">
        <v>18500</v>
      </c>
      <c r="W10">
        <v>21200</v>
      </c>
      <c r="X10">
        <v>6600</v>
      </c>
      <c r="Y10"/>
      <c r="Z10"/>
      <c r="AA10"/>
      <c r="AB10"/>
      <c r="AC10"/>
      <c r="AD10"/>
      <c r="AE10"/>
      <c r="AF10"/>
      <c r="AG10" s="14" t="s">
        <v>37</v>
      </c>
      <c r="AH10" s="27">
        <f>ROUND(AVERAGE(B10:X10),-2)</f>
        <v>19800</v>
      </c>
      <c r="AI10" s="27"/>
    </row>
    <row r="11" spans="1:38" s="1" customFormat="1" ht="15" customHeight="1" x14ac:dyDescent="0.3">
      <c r="A11" s="32" t="s">
        <v>30</v>
      </c>
      <c r="B11">
        <v>8800</v>
      </c>
      <c r="C11">
        <v>8800</v>
      </c>
      <c r="D11">
        <v>7000</v>
      </c>
      <c r="E11">
        <v>7000</v>
      </c>
      <c r="F11">
        <v>10400</v>
      </c>
      <c r="G11">
        <v>10400</v>
      </c>
      <c r="H11">
        <v>6900</v>
      </c>
      <c r="I11">
        <v>6900</v>
      </c>
      <c r="J11">
        <v>15700</v>
      </c>
      <c r="K11">
        <v>15700</v>
      </c>
      <c r="L11">
        <v>13000</v>
      </c>
      <c r="M11">
        <v>13000</v>
      </c>
      <c r="N11">
        <v>19400</v>
      </c>
      <c r="O11">
        <v>19400</v>
      </c>
      <c r="P11">
        <v>17200</v>
      </c>
      <c r="Q11">
        <v>17200</v>
      </c>
      <c r="R11">
        <v>9600</v>
      </c>
      <c r="S11">
        <v>9600</v>
      </c>
      <c r="T11">
        <v>19200</v>
      </c>
      <c r="U11">
        <v>24000</v>
      </c>
      <c r="V11">
        <v>31300</v>
      </c>
      <c r="W11">
        <v>42700</v>
      </c>
      <c r="X11">
        <v>26600</v>
      </c>
      <c r="Y11"/>
      <c r="Z11"/>
      <c r="AA11"/>
      <c r="AB11"/>
      <c r="AC11"/>
      <c r="AD11"/>
      <c r="AE11"/>
      <c r="AF11"/>
      <c r="AG11" s="14" t="s">
        <v>37</v>
      </c>
      <c r="AH11" s="27">
        <f t="shared" ref="AH11:AH15" si="0">ROUND(AVERAGE(B11:X11),-2)</f>
        <v>15600</v>
      </c>
      <c r="AI11" s="27"/>
    </row>
    <row r="12" spans="1:38" s="1" customFormat="1" ht="15" customHeight="1" x14ac:dyDescent="0.3">
      <c r="A12" s="32" t="s">
        <v>31</v>
      </c>
      <c r="B12">
        <v>2900</v>
      </c>
      <c r="C12">
        <v>2900</v>
      </c>
      <c r="D12">
        <v>2900</v>
      </c>
      <c r="E12">
        <v>2900</v>
      </c>
      <c r="F12">
        <v>2700</v>
      </c>
      <c r="G12">
        <v>2700</v>
      </c>
      <c r="H12">
        <v>2200</v>
      </c>
      <c r="I12">
        <v>2200</v>
      </c>
      <c r="J12">
        <v>5100</v>
      </c>
      <c r="K12">
        <v>5100</v>
      </c>
      <c r="L12">
        <v>3800</v>
      </c>
      <c r="M12">
        <v>3800</v>
      </c>
      <c r="N12">
        <v>4500</v>
      </c>
      <c r="O12">
        <v>4500</v>
      </c>
      <c r="P12">
        <v>3500</v>
      </c>
      <c r="Q12">
        <v>3500</v>
      </c>
      <c r="R12">
        <v>1900</v>
      </c>
      <c r="S12">
        <v>1900</v>
      </c>
      <c r="T12">
        <v>3800</v>
      </c>
      <c r="U12">
        <v>4000</v>
      </c>
      <c r="V12">
        <v>6200</v>
      </c>
      <c r="W12">
        <v>5300</v>
      </c>
      <c r="X12">
        <v>2300</v>
      </c>
      <c r="Y12"/>
      <c r="Z12"/>
      <c r="AA12"/>
      <c r="AB12"/>
      <c r="AC12"/>
      <c r="AD12"/>
      <c r="AE12"/>
      <c r="AF12"/>
      <c r="AG12" s="14" t="s">
        <v>37</v>
      </c>
      <c r="AH12" s="27">
        <f t="shared" si="0"/>
        <v>3500</v>
      </c>
      <c r="AI12" s="27"/>
    </row>
    <row r="13" spans="1:38" s="1" customFormat="1" ht="15" customHeight="1" x14ac:dyDescent="0.3">
      <c r="A13" s="32" t="s">
        <v>32</v>
      </c>
      <c r="B13">
        <v>1300</v>
      </c>
      <c r="C13">
        <v>1300</v>
      </c>
      <c r="D13">
        <v>6500</v>
      </c>
      <c r="E13">
        <v>6500</v>
      </c>
      <c r="F13">
        <v>4900</v>
      </c>
      <c r="G13">
        <v>4900</v>
      </c>
      <c r="H13">
        <v>6200</v>
      </c>
      <c r="I13">
        <v>6200</v>
      </c>
      <c r="J13">
        <v>7600</v>
      </c>
      <c r="K13">
        <v>7600</v>
      </c>
      <c r="L13">
        <v>19700</v>
      </c>
      <c r="M13">
        <v>19700</v>
      </c>
      <c r="N13">
        <v>33600</v>
      </c>
      <c r="O13">
        <v>33600</v>
      </c>
      <c r="P13">
        <v>102800</v>
      </c>
      <c r="Q13">
        <v>102800</v>
      </c>
      <c r="R13">
        <v>3700</v>
      </c>
      <c r="S13">
        <v>3700</v>
      </c>
      <c r="T13">
        <v>202400</v>
      </c>
      <c r="U13">
        <v>4200</v>
      </c>
      <c r="V13">
        <v>8200</v>
      </c>
      <c r="W13">
        <v>48300</v>
      </c>
      <c r="X13">
        <v>3900</v>
      </c>
      <c r="Y13"/>
      <c r="Z13"/>
      <c r="AA13"/>
      <c r="AB13"/>
      <c r="AC13"/>
      <c r="AD13"/>
      <c r="AE13"/>
      <c r="AF13"/>
      <c r="AG13" s="14" t="s">
        <v>37</v>
      </c>
      <c r="AH13" s="27">
        <f t="shared" si="0"/>
        <v>27800</v>
      </c>
      <c r="AI13" s="27"/>
    </row>
    <row r="14" spans="1:38" s="1" customFormat="1" ht="15" customHeight="1" x14ac:dyDescent="0.3">
      <c r="A14" s="63" t="s">
        <v>33</v>
      </c>
      <c r="B14" s="65">
        <f>SUM(B10:B13)</f>
        <v>43900</v>
      </c>
      <c r="C14" s="65">
        <f t="shared" ref="C14:R14" si="1">SUM(C10:C13)</f>
        <v>43900</v>
      </c>
      <c r="D14" s="65">
        <f t="shared" si="1"/>
        <v>37400</v>
      </c>
      <c r="E14" s="65">
        <f t="shared" si="1"/>
        <v>37400</v>
      </c>
      <c r="F14" s="65">
        <f t="shared" si="1"/>
        <v>33800</v>
      </c>
      <c r="G14" s="65">
        <f t="shared" si="1"/>
        <v>33800</v>
      </c>
      <c r="H14" s="65">
        <f t="shared" si="1"/>
        <v>37100</v>
      </c>
      <c r="I14" s="65">
        <f t="shared" si="1"/>
        <v>37100</v>
      </c>
      <c r="J14" s="65">
        <f t="shared" si="1"/>
        <v>49600</v>
      </c>
      <c r="K14" s="65">
        <f t="shared" si="1"/>
        <v>49600</v>
      </c>
      <c r="L14" s="65">
        <f t="shared" si="1"/>
        <v>50200</v>
      </c>
      <c r="M14" s="65">
        <f t="shared" si="1"/>
        <v>50200</v>
      </c>
      <c r="N14" s="65">
        <f t="shared" si="1"/>
        <v>77600</v>
      </c>
      <c r="O14" s="65">
        <f t="shared" si="1"/>
        <v>77600</v>
      </c>
      <c r="P14" s="65">
        <f t="shared" si="1"/>
        <v>151000</v>
      </c>
      <c r="Q14" s="65">
        <f t="shared" si="1"/>
        <v>151000</v>
      </c>
      <c r="R14" s="65">
        <f t="shared" si="1"/>
        <v>31300</v>
      </c>
      <c r="S14" s="65">
        <f>SUM(S10:S13)</f>
        <v>31300</v>
      </c>
      <c r="T14" s="65">
        <f t="shared" ref="T14:X14" si="2">SUM(T10:T13)</f>
        <v>243100</v>
      </c>
      <c r="U14" s="65">
        <f t="shared" si="2"/>
        <v>48300</v>
      </c>
      <c r="V14" s="65">
        <f t="shared" si="2"/>
        <v>64200</v>
      </c>
      <c r="W14" s="65">
        <f t="shared" si="2"/>
        <v>117500</v>
      </c>
      <c r="X14" s="65">
        <f t="shared" si="2"/>
        <v>39400</v>
      </c>
      <c r="Y14" s="65"/>
      <c r="Z14" s="65"/>
      <c r="AA14" s="65"/>
      <c r="AB14" s="65"/>
      <c r="AC14" s="65"/>
      <c r="AD14" s="65"/>
      <c r="AE14" s="65"/>
      <c r="AF14" s="65"/>
      <c r="AG14" s="69" t="s">
        <v>37</v>
      </c>
      <c r="AH14" s="65">
        <f t="shared" si="0"/>
        <v>66800</v>
      </c>
      <c r="AI14" s="27"/>
      <c r="AJ14" s="4"/>
      <c r="AK14" s="4"/>
    </row>
    <row r="15" spans="1:38" s="1" customFormat="1" ht="15" customHeight="1" x14ac:dyDescent="0.3">
      <c r="A15" s="66" t="s">
        <v>245</v>
      </c>
      <c r="B15" s="68">
        <f>SUM(B10:B12)</f>
        <v>42600</v>
      </c>
      <c r="C15" s="68">
        <f t="shared" ref="C15:X15" si="3">SUM(C10:C12)</f>
        <v>42600</v>
      </c>
      <c r="D15" s="68">
        <f t="shared" si="3"/>
        <v>30900</v>
      </c>
      <c r="E15" s="68">
        <f t="shared" si="3"/>
        <v>30900</v>
      </c>
      <c r="F15" s="68">
        <f t="shared" si="3"/>
        <v>28900</v>
      </c>
      <c r="G15" s="68">
        <f t="shared" si="3"/>
        <v>28900</v>
      </c>
      <c r="H15" s="68">
        <f t="shared" si="3"/>
        <v>30900</v>
      </c>
      <c r="I15" s="68">
        <f t="shared" si="3"/>
        <v>30900</v>
      </c>
      <c r="J15" s="68">
        <f t="shared" si="3"/>
        <v>42000</v>
      </c>
      <c r="K15" s="68">
        <f t="shared" si="3"/>
        <v>42000</v>
      </c>
      <c r="L15" s="68">
        <f t="shared" si="3"/>
        <v>30500</v>
      </c>
      <c r="M15" s="68">
        <f t="shared" si="3"/>
        <v>30500</v>
      </c>
      <c r="N15" s="68">
        <f t="shared" si="3"/>
        <v>44000</v>
      </c>
      <c r="O15" s="68">
        <f t="shared" si="3"/>
        <v>44000</v>
      </c>
      <c r="P15" s="68">
        <f t="shared" si="3"/>
        <v>48200</v>
      </c>
      <c r="Q15" s="68">
        <f t="shared" si="3"/>
        <v>48200</v>
      </c>
      <c r="R15" s="68">
        <f t="shared" si="3"/>
        <v>27600</v>
      </c>
      <c r="S15" s="68">
        <f t="shared" si="3"/>
        <v>27600</v>
      </c>
      <c r="T15" s="68">
        <f t="shared" si="3"/>
        <v>40700</v>
      </c>
      <c r="U15" s="68">
        <f t="shared" si="3"/>
        <v>44100</v>
      </c>
      <c r="V15" s="68">
        <f t="shared" si="3"/>
        <v>56000</v>
      </c>
      <c r="W15" s="68">
        <f t="shared" si="3"/>
        <v>69200</v>
      </c>
      <c r="X15" s="68">
        <f t="shared" si="3"/>
        <v>35500</v>
      </c>
      <c r="Y15" s="68"/>
      <c r="Z15" s="68"/>
      <c r="AA15" s="68"/>
      <c r="AB15" s="68"/>
      <c r="AC15" s="68"/>
      <c r="AD15" s="68"/>
      <c r="AE15" s="68"/>
      <c r="AF15" s="68"/>
      <c r="AG15" s="70" t="s">
        <v>37</v>
      </c>
      <c r="AH15" s="68">
        <f t="shared" si="0"/>
        <v>39000</v>
      </c>
      <c r="AI15" s="27"/>
      <c r="AJ15" s="4"/>
      <c r="AK15" s="4"/>
    </row>
    <row r="16" spans="1:38" s="1" customFormat="1" ht="13.2"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6"/>
      <c r="AH16" s="4"/>
      <c r="AI16" s="4"/>
      <c r="AJ16" s="4"/>
    </row>
    <row r="17" spans="1:31" s="1" customFormat="1" ht="87.75" customHeight="1" x14ac:dyDescent="0.25">
      <c r="B17" s="88"/>
      <c r="C17" s="88"/>
      <c r="D17" s="88"/>
      <c r="E17" s="88"/>
      <c r="F17" s="88"/>
      <c r="G17" s="88"/>
      <c r="H17" s="88"/>
      <c r="I17" s="88"/>
      <c r="J17" s="88"/>
      <c r="K17" s="88"/>
      <c r="L17" s="88"/>
      <c r="M17" s="88"/>
      <c r="N17" s="88"/>
      <c r="O17" s="88"/>
      <c r="P17" s="88"/>
      <c r="Q17" s="88"/>
      <c r="S17" s="89" t="s">
        <v>38</v>
      </c>
      <c r="T17" s="89"/>
      <c r="U17" s="89"/>
      <c r="V17" s="28"/>
      <c r="W17" s="28">
        <f xml:space="preserve"> $AG$8</f>
        <v>38800</v>
      </c>
      <c r="X17" s="28">
        <f t="shared" ref="X17:AE17" si="4" xml:space="preserve"> $AG$8</f>
        <v>38800</v>
      </c>
      <c r="Y17" s="28">
        <f t="shared" si="4"/>
        <v>38800</v>
      </c>
      <c r="Z17" s="28">
        <f t="shared" si="4"/>
        <v>38800</v>
      </c>
      <c r="AA17" s="28">
        <f t="shared" si="4"/>
        <v>38800</v>
      </c>
      <c r="AB17" s="28">
        <f t="shared" si="4"/>
        <v>38800</v>
      </c>
      <c r="AC17" s="28">
        <f t="shared" si="4"/>
        <v>38800</v>
      </c>
      <c r="AD17" s="28">
        <f t="shared" si="4"/>
        <v>38800</v>
      </c>
      <c r="AE17" s="28">
        <f t="shared" si="4"/>
        <v>38800</v>
      </c>
    </row>
    <row r="18" spans="1:31" s="1" customFormat="1" ht="97.5" customHeight="1" x14ac:dyDescent="0.3">
      <c r="B18" s="88"/>
      <c r="C18" s="88"/>
      <c r="D18" s="88"/>
      <c r="E18" s="88"/>
      <c r="F18" s="88"/>
      <c r="G18" s="88"/>
      <c r="H18" s="88"/>
      <c r="I18" s="88"/>
      <c r="J18" s="88"/>
      <c r="K18" s="88"/>
      <c r="L18" s="88"/>
      <c r="M18" s="88"/>
      <c r="N18" s="88"/>
      <c r="O18" s="88"/>
      <c r="P18" s="88"/>
      <c r="Q18" s="88"/>
      <c r="S18" s="89" t="s">
        <v>39</v>
      </c>
      <c r="T18" s="89"/>
      <c r="U18" s="89"/>
      <c r="W18" s="11">
        <v>33100</v>
      </c>
      <c r="X18" s="11">
        <v>33100</v>
      </c>
      <c r="Y18" s="11">
        <v>33100</v>
      </c>
      <c r="Z18" s="11">
        <v>33100</v>
      </c>
      <c r="AA18" s="11">
        <v>33100</v>
      </c>
      <c r="AB18" s="11">
        <v>33100</v>
      </c>
      <c r="AC18" s="11">
        <v>33100</v>
      </c>
      <c r="AD18" s="11"/>
      <c r="AE18" s="11"/>
    </row>
    <row r="19" spans="1:31" s="1" customFormat="1" ht="21" customHeight="1" x14ac:dyDescent="0.3">
      <c r="A19"/>
      <c r="B19"/>
      <c r="C19"/>
      <c r="D19"/>
      <c r="E19"/>
      <c r="F19"/>
      <c r="G19"/>
      <c r="H19"/>
      <c r="I19"/>
      <c r="J19"/>
      <c r="K19"/>
      <c r="L19"/>
      <c r="M19"/>
      <c r="N19"/>
      <c r="O19"/>
      <c r="P19"/>
      <c r="Q19"/>
      <c r="R19"/>
      <c r="S19"/>
    </row>
    <row r="20" spans="1:31" s="1" customFormat="1" ht="20.25" customHeight="1" x14ac:dyDescent="0.3">
      <c r="A20"/>
      <c r="B20"/>
      <c r="D20"/>
      <c r="E20"/>
      <c r="F20"/>
      <c r="G20"/>
      <c r="H20"/>
      <c r="I20"/>
      <c r="J20"/>
      <c r="K20"/>
      <c r="L20"/>
      <c r="M20"/>
      <c r="N20"/>
      <c r="O20"/>
      <c r="P20"/>
      <c r="Q20"/>
      <c r="R20"/>
      <c r="S20"/>
    </row>
    <row r="21" spans="1:31" x14ac:dyDescent="0.3">
      <c r="A21" s="90" t="s">
        <v>256</v>
      </c>
      <c r="B21" s="90"/>
      <c r="C21" s="90"/>
    </row>
    <row r="22" spans="1:31" ht="14.4" customHeight="1" x14ac:dyDescent="0.3">
      <c r="A22" s="57" t="s">
        <v>252</v>
      </c>
      <c r="B22" s="57"/>
      <c r="C22" s="57"/>
    </row>
    <row r="23" spans="1:31" ht="14.4" customHeight="1" x14ac:dyDescent="0.3">
      <c r="A23" s="57" t="s">
        <v>253</v>
      </c>
      <c r="B23" s="57"/>
      <c r="C23" s="57"/>
    </row>
    <row r="24" spans="1:31" ht="15" customHeight="1" thickBot="1" x14ac:dyDescent="0.35">
      <c r="A24" s="58" t="s">
        <v>254</v>
      </c>
      <c r="B24" s="58"/>
      <c r="C24" s="58"/>
    </row>
    <row r="25" spans="1:31" ht="14.4" customHeight="1" thickBot="1" x14ac:dyDescent="0.35">
      <c r="A25" s="44"/>
      <c r="B25" s="87" t="s">
        <v>0</v>
      </c>
      <c r="C25" s="87"/>
    </row>
    <row r="27" spans="1:31" x14ac:dyDescent="0.3">
      <c r="A27" s="61" t="s">
        <v>63</v>
      </c>
    </row>
    <row r="31" spans="1:31" x14ac:dyDescent="0.3">
      <c r="R31" s="10"/>
      <c r="S31" s="10"/>
      <c r="T31" s="10"/>
      <c r="U31" s="10"/>
      <c r="V31" s="10"/>
      <c r="W31" s="10"/>
      <c r="X31" s="10"/>
      <c r="Y31" s="10"/>
      <c r="Z31" s="10"/>
      <c r="AA31" s="10"/>
      <c r="AB31" s="10"/>
      <c r="AC31" s="10"/>
      <c r="AD31" s="10"/>
    </row>
    <row r="32" spans="1:31" x14ac:dyDescent="0.3">
      <c r="L32" s="10"/>
      <c r="M32" s="10"/>
      <c r="N32" s="10"/>
      <c r="O32" s="10"/>
      <c r="P32" s="10"/>
      <c r="Q32" s="10"/>
    </row>
  </sheetData>
  <mergeCells count="6">
    <mergeCell ref="B25:C25"/>
    <mergeCell ref="B17:Q17"/>
    <mergeCell ref="B18:Q18"/>
    <mergeCell ref="S17:U17"/>
    <mergeCell ref="S18:U18"/>
    <mergeCell ref="A21:C21"/>
  </mergeCells>
  <hyperlinks>
    <hyperlink ref="A27" location="'Table of Contents'!A1" display="Table of Contents" xr:uid="{3A3E1348-60B9-4828-AC88-9FE84CB3D890}"/>
  </hyperlinks>
  <pageMargins left="0.75" right="0.75" top="1" bottom="1" header="0.5" footer="0.5"/>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8CD2A-48F1-4F8A-84F6-9A157594E978}">
  <dimension ref="B42:B246"/>
  <sheetViews>
    <sheetView topLeftCell="A16" workbookViewId="0">
      <selection activeCell="R14" sqref="R14"/>
    </sheetView>
  </sheetViews>
  <sheetFormatPr defaultRowHeight="14.4" x14ac:dyDescent="0.3"/>
  <sheetData>
    <row r="42" spans="2:2" x14ac:dyDescent="0.3">
      <c r="B42" s="25"/>
    </row>
    <row r="43" spans="2:2" x14ac:dyDescent="0.3">
      <c r="B43" s="26"/>
    </row>
    <row r="246" spans="2:2" x14ac:dyDescent="0.3">
      <c r="B246" s="61" t="s">
        <v>63</v>
      </c>
    </row>
  </sheetData>
  <hyperlinks>
    <hyperlink ref="B246" location="'Table of Contents'!A1" display="Table of Contents" xr:uid="{9151B711-7DBC-4C44-9E24-3B43469E5F50}"/>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65"/>
  <sheetViews>
    <sheetView workbookViewId="0">
      <pane ySplit="2" topLeftCell="A3" activePane="bottomLeft" state="frozen"/>
      <selection pane="bottomLeft" activeCell="C48" sqref="C48"/>
    </sheetView>
  </sheetViews>
  <sheetFormatPr defaultRowHeight="14.4" x14ac:dyDescent="0.3"/>
  <cols>
    <col min="1" max="1" width="20" bestFit="1" customWidth="1"/>
    <col min="2" max="2" width="13.44140625" bestFit="1" customWidth="1"/>
    <col min="3" max="8" width="7.88671875" bestFit="1" customWidth="1"/>
    <col min="9" max="9" width="10.109375" customWidth="1"/>
    <col min="10" max="10" width="12" customWidth="1"/>
    <col min="11" max="11" width="10.5546875" customWidth="1"/>
    <col min="12" max="12" width="12.109375" customWidth="1"/>
    <col min="13" max="13" width="20.5546875" bestFit="1" customWidth="1"/>
    <col min="14" max="14" width="15" bestFit="1" customWidth="1"/>
    <col min="15" max="15" width="8.109375" customWidth="1"/>
  </cols>
  <sheetData>
    <row r="1" spans="1:15" ht="86.4" x14ac:dyDescent="0.3">
      <c r="A1" s="45" t="s">
        <v>10</v>
      </c>
      <c r="B1" s="10"/>
      <c r="C1" s="10"/>
      <c r="D1" s="10"/>
      <c r="E1" s="10"/>
      <c r="F1" s="10"/>
      <c r="G1" s="10"/>
      <c r="H1" s="10"/>
      <c r="I1" s="10"/>
      <c r="J1" s="10"/>
      <c r="K1" s="10"/>
    </row>
    <row r="2" spans="1:15" x14ac:dyDescent="0.3">
      <c r="A2" s="32" t="s">
        <v>246</v>
      </c>
      <c r="B2" s="32" t="s">
        <v>41</v>
      </c>
      <c r="C2" s="36">
        <v>2009</v>
      </c>
      <c r="D2" s="36">
        <v>2010</v>
      </c>
      <c r="E2" s="36">
        <v>2011</v>
      </c>
      <c r="F2" s="36">
        <v>2012</v>
      </c>
      <c r="G2" s="36">
        <v>2013</v>
      </c>
      <c r="H2" s="36">
        <v>2014</v>
      </c>
      <c r="I2" s="36" t="s">
        <v>21</v>
      </c>
      <c r="J2" s="36" t="s">
        <v>22</v>
      </c>
      <c r="K2" s="36" t="s">
        <v>23</v>
      </c>
      <c r="L2" s="36" t="s">
        <v>24</v>
      </c>
      <c r="M2" s="32" t="s">
        <v>42</v>
      </c>
      <c r="N2" s="32" t="s">
        <v>43</v>
      </c>
      <c r="O2" s="32" t="s">
        <v>44</v>
      </c>
    </row>
    <row r="3" spans="1:15" x14ac:dyDescent="0.3">
      <c r="A3" s="93" t="s">
        <v>45</v>
      </c>
      <c r="B3" s="32" t="s">
        <v>29</v>
      </c>
      <c r="C3">
        <v>167</v>
      </c>
      <c r="D3">
        <v>76</v>
      </c>
      <c r="E3">
        <v>79</v>
      </c>
      <c r="F3">
        <v>124</v>
      </c>
      <c r="G3">
        <v>119</v>
      </c>
      <c r="H3">
        <v>138</v>
      </c>
      <c r="I3">
        <v>114</v>
      </c>
      <c r="J3">
        <v>246</v>
      </c>
      <c r="K3">
        <v>553</v>
      </c>
      <c r="L3">
        <v>423</v>
      </c>
      <c r="M3" s="11">
        <v>180</v>
      </c>
      <c r="N3" s="11">
        <v>204</v>
      </c>
      <c r="O3" s="11">
        <v>2039</v>
      </c>
    </row>
    <row r="4" spans="1:15" x14ac:dyDescent="0.3">
      <c r="A4" s="93"/>
      <c r="B4" s="32" t="s">
        <v>30</v>
      </c>
      <c r="C4">
        <v>4672</v>
      </c>
      <c r="D4">
        <v>4046</v>
      </c>
      <c r="E4">
        <v>3400</v>
      </c>
      <c r="F4">
        <v>2668</v>
      </c>
      <c r="G4">
        <v>3086</v>
      </c>
      <c r="H4">
        <v>3547</v>
      </c>
      <c r="I4">
        <v>4211</v>
      </c>
      <c r="J4">
        <v>4626</v>
      </c>
      <c r="K4">
        <v>3071</v>
      </c>
      <c r="L4">
        <v>3828</v>
      </c>
      <c r="M4" s="11">
        <v>3703</v>
      </c>
      <c r="N4" s="11">
        <v>3716</v>
      </c>
      <c r="O4" s="11">
        <v>37155</v>
      </c>
    </row>
    <row r="5" spans="1:15" x14ac:dyDescent="0.3">
      <c r="A5" s="93"/>
      <c r="B5" s="32" t="s">
        <v>31</v>
      </c>
      <c r="C5">
        <v>347</v>
      </c>
      <c r="D5">
        <v>156</v>
      </c>
      <c r="E5">
        <v>288</v>
      </c>
      <c r="F5">
        <v>154</v>
      </c>
      <c r="G5">
        <v>201</v>
      </c>
      <c r="H5">
        <v>267</v>
      </c>
      <c r="I5">
        <v>481</v>
      </c>
      <c r="J5">
        <v>262</v>
      </c>
      <c r="K5">
        <v>351</v>
      </c>
      <c r="L5">
        <v>336</v>
      </c>
      <c r="M5" s="11">
        <v>279</v>
      </c>
      <c r="N5" s="11">
        <v>284</v>
      </c>
      <c r="O5" s="11">
        <v>2843</v>
      </c>
    </row>
    <row r="6" spans="1:15" x14ac:dyDescent="0.3">
      <c r="A6" s="93"/>
      <c r="B6" s="32" t="s">
        <v>32</v>
      </c>
      <c r="C6">
        <v>1468</v>
      </c>
      <c r="D6">
        <v>45</v>
      </c>
      <c r="E6">
        <v>567</v>
      </c>
      <c r="F6">
        <v>152</v>
      </c>
      <c r="G6">
        <v>13234</v>
      </c>
      <c r="H6">
        <v>44</v>
      </c>
      <c r="I6">
        <v>119</v>
      </c>
      <c r="J6">
        <v>1638</v>
      </c>
      <c r="K6">
        <v>48</v>
      </c>
      <c r="L6">
        <v>136</v>
      </c>
      <c r="M6" s="11">
        <v>1924</v>
      </c>
      <c r="N6" s="11">
        <v>1745</v>
      </c>
      <c r="O6" s="11">
        <v>17450</v>
      </c>
    </row>
    <row r="7" spans="1:15" x14ac:dyDescent="0.3">
      <c r="A7" s="93" t="s">
        <v>46</v>
      </c>
      <c r="B7" s="32" t="s">
        <v>29</v>
      </c>
      <c r="C7">
        <v>1507</v>
      </c>
      <c r="D7">
        <v>919</v>
      </c>
      <c r="E7">
        <v>1880</v>
      </c>
      <c r="F7">
        <v>1595</v>
      </c>
      <c r="G7">
        <v>1970</v>
      </c>
      <c r="H7">
        <v>2088</v>
      </c>
      <c r="I7">
        <v>2669</v>
      </c>
      <c r="J7">
        <v>3513</v>
      </c>
      <c r="K7">
        <v>8430</v>
      </c>
      <c r="L7">
        <v>10933</v>
      </c>
      <c r="M7" s="11">
        <v>2730</v>
      </c>
      <c r="N7" s="11">
        <v>3550</v>
      </c>
      <c r="O7" s="11">
        <v>35503</v>
      </c>
    </row>
    <row r="8" spans="1:15" x14ac:dyDescent="0.3">
      <c r="A8" s="93"/>
      <c r="B8" s="32" t="s">
        <v>30</v>
      </c>
      <c r="C8">
        <v>552</v>
      </c>
      <c r="D8">
        <v>268</v>
      </c>
      <c r="E8">
        <v>395</v>
      </c>
      <c r="F8">
        <v>425</v>
      </c>
      <c r="G8">
        <v>407</v>
      </c>
      <c r="H8">
        <v>246</v>
      </c>
      <c r="I8">
        <v>151</v>
      </c>
      <c r="J8">
        <v>194</v>
      </c>
      <c r="K8">
        <v>1691</v>
      </c>
      <c r="L8">
        <v>377</v>
      </c>
      <c r="M8" s="11">
        <v>481</v>
      </c>
      <c r="N8" s="11">
        <v>470</v>
      </c>
      <c r="O8" s="11">
        <v>4705</v>
      </c>
    </row>
    <row r="9" spans="1:15" x14ac:dyDescent="0.3">
      <c r="A9" s="93"/>
      <c r="B9" s="32" t="s">
        <v>31</v>
      </c>
      <c r="C9">
        <v>180</v>
      </c>
      <c r="D9">
        <v>215</v>
      </c>
      <c r="E9">
        <v>527</v>
      </c>
      <c r="F9">
        <v>362</v>
      </c>
      <c r="G9">
        <v>512</v>
      </c>
      <c r="H9">
        <v>402</v>
      </c>
      <c r="I9">
        <v>341</v>
      </c>
      <c r="J9">
        <v>375</v>
      </c>
      <c r="K9">
        <v>1585</v>
      </c>
      <c r="L9">
        <v>895</v>
      </c>
      <c r="M9" s="11">
        <v>500</v>
      </c>
      <c r="N9" s="11">
        <v>539</v>
      </c>
      <c r="O9" s="11">
        <v>5393</v>
      </c>
    </row>
    <row r="10" spans="1:15" x14ac:dyDescent="0.3">
      <c r="A10" s="93"/>
      <c r="B10" s="32" t="s">
        <v>32</v>
      </c>
      <c r="C10">
        <v>19</v>
      </c>
      <c r="D10">
        <v>1</v>
      </c>
      <c r="E10">
        <v>500</v>
      </c>
      <c r="F10">
        <v>19863</v>
      </c>
      <c r="G10">
        <v>3811</v>
      </c>
      <c r="H10">
        <v>632</v>
      </c>
      <c r="I10">
        <v>1466</v>
      </c>
      <c r="J10">
        <v>2986</v>
      </c>
      <c r="K10">
        <v>20</v>
      </c>
      <c r="L10">
        <v>8142</v>
      </c>
      <c r="M10" s="11">
        <v>3255</v>
      </c>
      <c r="N10" s="11">
        <v>3744</v>
      </c>
      <c r="O10" s="11">
        <v>37438</v>
      </c>
    </row>
    <row r="11" spans="1:15" x14ac:dyDescent="0.3">
      <c r="A11" s="93" t="s">
        <v>47</v>
      </c>
      <c r="B11" s="32" t="s">
        <v>29</v>
      </c>
      <c r="C11">
        <v>125</v>
      </c>
      <c r="D11">
        <v>51</v>
      </c>
      <c r="E11">
        <v>62</v>
      </c>
      <c r="F11">
        <v>55</v>
      </c>
      <c r="G11">
        <v>47</v>
      </c>
      <c r="H11">
        <v>120</v>
      </c>
      <c r="I11">
        <v>66</v>
      </c>
      <c r="J11">
        <v>135</v>
      </c>
      <c r="K11">
        <v>91</v>
      </c>
      <c r="L11">
        <v>60</v>
      </c>
      <c r="M11" s="11">
        <v>84</v>
      </c>
      <c r="N11" s="11">
        <v>81</v>
      </c>
      <c r="O11" s="11">
        <v>812</v>
      </c>
    </row>
    <row r="12" spans="1:15" x14ac:dyDescent="0.3">
      <c r="A12" s="93"/>
      <c r="B12" s="32" t="s">
        <v>30</v>
      </c>
      <c r="C12">
        <v>73</v>
      </c>
      <c r="D12">
        <v>72</v>
      </c>
      <c r="E12">
        <v>52</v>
      </c>
      <c r="F12">
        <v>16</v>
      </c>
      <c r="G12">
        <v>11</v>
      </c>
      <c r="H12">
        <v>36</v>
      </c>
      <c r="I12">
        <v>16</v>
      </c>
      <c r="J12">
        <v>37</v>
      </c>
      <c r="K12">
        <v>23</v>
      </c>
      <c r="L12">
        <v>52</v>
      </c>
      <c r="M12" s="11">
        <v>37</v>
      </c>
      <c r="N12" s="11">
        <v>39</v>
      </c>
      <c r="O12" s="11">
        <v>387</v>
      </c>
    </row>
    <row r="13" spans="1:15" x14ac:dyDescent="0.3">
      <c r="A13" s="93"/>
      <c r="B13" s="32" t="s">
        <v>31</v>
      </c>
      <c r="C13">
        <v>189</v>
      </c>
      <c r="D13">
        <v>160</v>
      </c>
      <c r="E13">
        <v>274</v>
      </c>
      <c r="F13">
        <v>313</v>
      </c>
      <c r="G13">
        <v>276</v>
      </c>
      <c r="H13">
        <v>539</v>
      </c>
      <c r="I13">
        <v>339</v>
      </c>
      <c r="J13">
        <v>436</v>
      </c>
      <c r="K13">
        <v>347</v>
      </c>
      <c r="L13">
        <v>331</v>
      </c>
      <c r="M13" s="11">
        <v>319</v>
      </c>
      <c r="N13" s="11">
        <v>320</v>
      </c>
      <c r="O13" s="11">
        <v>3204</v>
      </c>
    </row>
    <row r="14" spans="1:15" x14ac:dyDescent="0.3">
      <c r="A14" s="93"/>
      <c r="B14" s="32" t="s">
        <v>32</v>
      </c>
      <c r="C14">
        <v>351</v>
      </c>
      <c r="D14">
        <v>440</v>
      </c>
      <c r="E14">
        <v>815</v>
      </c>
      <c r="F14">
        <v>1783</v>
      </c>
      <c r="G14">
        <v>7817</v>
      </c>
      <c r="H14">
        <v>284</v>
      </c>
      <c r="I14">
        <v>409</v>
      </c>
      <c r="J14">
        <v>1940</v>
      </c>
      <c r="K14">
        <v>931</v>
      </c>
      <c r="L14">
        <v>1069</v>
      </c>
      <c r="M14" s="11">
        <v>1641</v>
      </c>
      <c r="N14" s="11">
        <v>1584</v>
      </c>
      <c r="O14" s="11">
        <v>15840</v>
      </c>
    </row>
    <row r="15" spans="1:15" x14ac:dyDescent="0.3">
      <c r="A15" s="93" t="s">
        <v>48</v>
      </c>
      <c r="B15" s="32" t="s">
        <v>29</v>
      </c>
      <c r="C15">
        <v>456</v>
      </c>
      <c r="D15">
        <v>308</v>
      </c>
      <c r="E15">
        <v>295</v>
      </c>
      <c r="F15">
        <v>431</v>
      </c>
      <c r="G15">
        <v>419</v>
      </c>
      <c r="H15">
        <v>650</v>
      </c>
      <c r="I15">
        <v>297</v>
      </c>
      <c r="J15">
        <v>684</v>
      </c>
      <c r="K15">
        <v>633</v>
      </c>
      <c r="L15">
        <v>477</v>
      </c>
      <c r="M15" s="11">
        <v>464</v>
      </c>
      <c r="N15" s="11">
        <v>465</v>
      </c>
      <c r="O15" s="11">
        <v>4650</v>
      </c>
    </row>
    <row r="16" spans="1:15" x14ac:dyDescent="0.3">
      <c r="A16" s="93"/>
      <c r="B16" s="32" t="s">
        <v>30</v>
      </c>
      <c r="C16">
        <v>1017</v>
      </c>
      <c r="D16">
        <v>732</v>
      </c>
      <c r="E16">
        <v>1036</v>
      </c>
      <c r="F16">
        <v>1320</v>
      </c>
      <c r="G16">
        <v>807</v>
      </c>
      <c r="H16">
        <v>763</v>
      </c>
      <c r="I16">
        <v>1031</v>
      </c>
      <c r="J16">
        <v>1362</v>
      </c>
      <c r="K16">
        <v>937</v>
      </c>
      <c r="L16">
        <v>621</v>
      </c>
      <c r="M16" s="11">
        <v>1001</v>
      </c>
      <c r="N16" s="11">
        <v>963</v>
      </c>
      <c r="O16" s="11">
        <v>9628</v>
      </c>
    </row>
    <row r="17" spans="1:15" x14ac:dyDescent="0.3">
      <c r="A17" s="93"/>
      <c r="B17" s="32" t="s">
        <v>31</v>
      </c>
      <c r="C17">
        <v>546</v>
      </c>
      <c r="D17">
        <v>562</v>
      </c>
      <c r="E17">
        <v>686</v>
      </c>
      <c r="F17">
        <v>606</v>
      </c>
      <c r="G17">
        <v>545</v>
      </c>
      <c r="H17">
        <v>604</v>
      </c>
      <c r="I17">
        <v>442</v>
      </c>
      <c r="J17">
        <v>864</v>
      </c>
      <c r="K17">
        <v>908</v>
      </c>
      <c r="L17">
        <v>677</v>
      </c>
      <c r="M17" s="11">
        <v>640</v>
      </c>
      <c r="N17" s="11">
        <v>644</v>
      </c>
      <c r="O17" s="11">
        <v>6440</v>
      </c>
    </row>
    <row r="18" spans="1:15" x14ac:dyDescent="0.3">
      <c r="A18" s="93"/>
      <c r="B18" s="32" t="s">
        <v>32</v>
      </c>
      <c r="C18">
        <v>1461</v>
      </c>
      <c r="D18">
        <v>91</v>
      </c>
      <c r="E18">
        <v>375</v>
      </c>
      <c r="F18">
        <v>1590</v>
      </c>
      <c r="G18">
        <v>13131</v>
      </c>
      <c r="H18">
        <v>513</v>
      </c>
      <c r="I18">
        <v>3</v>
      </c>
      <c r="J18">
        <v>6339</v>
      </c>
      <c r="K18">
        <v>322</v>
      </c>
      <c r="L18">
        <v>1535</v>
      </c>
      <c r="M18" s="11">
        <v>2647</v>
      </c>
      <c r="N18" s="11">
        <v>2536</v>
      </c>
      <c r="O18" s="11">
        <v>25360</v>
      </c>
    </row>
    <row r="19" spans="1:15" x14ac:dyDescent="0.3">
      <c r="A19" s="93" t="s">
        <v>49</v>
      </c>
      <c r="B19" s="32" t="s">
        <v>29</v>
      </c>
      <c r="C19">
        <v>41</v>
      </c>
      <c r="D19">
        <v>13</v>
      </c>
      <c r="E19">
        <v>105</v>
      </c>
      <c r="F19">
        <v>104</v>
      </c>
      <c r="G19">
        <v>109</v>
      </c>
      <c r="H19">
        <v>87</v>
      </c>
      <c r="I19">
        <v>217</v>
      </c>
      <c r="J19">
        <v>190</v>
      </c>
      <c r="K19">
        <v>259</v>
      </c>
      <c r="L19">
        <v>304</v>
      </c>
      <c r="M19" s="11">
        <v>125</v>
      </c>
      <c r="N19" s="11">
        <v>143</v>
      </c>
      <c r="O19" s="11">
        <v>1429</v>
      </c>
    </row>
    <row r="20" spans="1:15" x14ac:dyDescent="0.3">
      <c r="A20" s="93"/>
      <c r="B20" s="32" t="s">
        <v>30</v>
      </c>
      <c r="C20">
        <v>1816</v>
      </c>
      <c r="D20">
        <v>2060</v>
      </c>
      <c r="E20">
        <v>2403</v>
      </c>
      <c r="F20">
        <v>2532</v>
      </c>
      <c r="G20">
        <v>3109</v>
      </c>
      <c r="H20">
        <v>2816</v>
      </c>
      <c r="I20">
        <v>4146</v>
      </c>
      <c r="J20">
        <v>5336</v>
      </c>
      <c r="K20">
        <v>3817</v>
      </c>
      <c r="L20">
        <v>3551</v>
      </c>
      <c r="M20" s="11">
        <v>3115</v>
      </c>
      <c r="N20" s="11">
        <v>3159</v>
      </c>
      <c r="O20" s="11">
        <v>31587</v>
      </c>
    </row>
    <row r="21" spans="1:15" x14ac:dyDescent="0.3">
      <c r="A21" s="93"/>
      <c r="B21" s="32" t="s">
        <v>31</v>
      </c>
      <c r="C21">
        <v>13</v>
      </c>
      <c r="D21">
        <v>7</v>
      </c>
      <c r="E21">
        <v>129</v>
      </c>
      <c r="F21">
        <v>31</v>
      </c>
      <c r="G21">
        <v>48</v>
      </c>
      <c r="H21">
        <v>71</v>
      </c>
      <c r="I21">
        <v>41</v>
      </c>
      <c r="J21">
        <v>54</v>
      </c>
      <c r="K21">
        <v>97</v>
      </c>
      <c r="L21">
        <v>150</v>
      </c>
      <c r="M21" s="11">
        <v>54</v>
      </c>
      <c r="N21" s="11">
        <v>64</v>
      </c>
      <c r="O21" s="11">
        <v>640</v>
      </c>
    </row>
    <row r="22" spans="1:15" x14ac:dyDescent="0.3">
      <c r="A22" s="93"/>
      <c r="B22" s="32" t="s">
        <v>32</v>
      </c>
      <c r="C22">
        <v>680</v>
      </c>
      <c r="D22">
        <v>0</v>
      </c>
      <c r="E22">
        <v>0</v>
      </c>
      <c r="F22">
        <v>81</v>
      </c>
      <c r="G22">
        <v>99</v>
      </c>
      <c r="H22">
        <v>1581</v>
      </c>
      <c r="I22">
        <v>107</v>
      </c>
      <c r="J22">
        <v>0</v>
      </c>
      <c r="K22">
        <v>0</v>
      </c>
      <c r="L22">
        <v>53</v>
      </c>
      <c r="M22" s="11">
        <v>283</v>
      </c>
      <c r="N22" s="11">
        <v>260</v>
      </c>
      <c r="O22" s="11">
        <v>2602</v>
      </c>
    </row>
    <row r="23" spans="1:15" x14ac:dyDescent="0.3">
      <c r="A23" s="93" t="s">
        <v>50</v>
      </c>
      <c r="B23" s="32" t="s">
        <v>29</v>
      </c>
      <c r="C23">
        <v>1148</v>
      </c>
      <c r="D23">
        <v>537</v>
      </c>
      <c r="E23">
        <v>406</v>
      </c>
      <c r="F23">
        <v>875</v>
      </c>
      <c r="G23">
        <v>984</v>
      </c>
      <c r="H23">
        <v>857</v>
      </c>
      <c r="I23">
        <v>928</v>
      </c>
      <c r="J23">
        <v>1549</v>
      </c>
      <c r="K23">
        <v>606</v>
      </c>
      <c r="L23">
        <v>444</v>
      </c>
      <c r="M23" s="11">
        <v>877</v>
      </c>
      <c r="N23" s="11">
        <v>833</v>
      </c>
      <c r="O23" s="11">
        <v>8334</v>
      </c>
    </row>
    <row r="24" spans="1:15" x14ac:dyDescent="0.3">
      <c r="A24" s="93"/>
      <c r="B24" s="32" t="s">
        <v>30</v>
      </c>
      <c r="C24">
        <v>3834</v>
      </c>
      <c r="D24">
        <v>2031</v>
      </c>
      <c r="E24">
        <v>3369</v>
      </c>
      <c r="F24">
        <v>4414</v>
      </c>
      <c r="G24">
        <v>3865</v>
      </c>
      <c r="H24">
        <v>2430</v>
      </c>
      <c r="I24">
        <v>3662</v>
      </c>
      <c r="J24">
        <v>9383</v>
      </c>
      <c r="K24">
        <v>3769</v>
      </c>
      <c r="L24">
        <v>4450</v>
      </c>
      <c r="M24" s="11">
        <v>4084</v>
      </c>
      <c r="N24" s="11">
        <v>4121</v>
      </c>
      <c r="O24" s="11">
        <v>41207</v>
      </c>
    </row>
    <row r="25" spans="1:15" x14ac:dyDescent="0.3">
      <c r="A25" s="93"/>
      <c r="B25" s="32" t="s">
        <v>31</v>
      </c>
      <c r="C25">
        <v>261</v>
      </c>
      <c r="D25">
        <v>307</v>
      </c>
      <c r="E25">
        <v>336</v>
      </c>
      <c r="F25">
        <v>306</v>
      </c>
      <c r="G25">
        <v>654</v>
      </c>
      <c r="H25">
        <v>541</v>
      </c>
      <c r="I25">
        <v>703</v>
      </c>
      <c r="J25">
        <v>836</v>
      </c>
      <c r="K25">
        <v>492</v>
      </c>
      <c r="L25">
        <v>373</v>
      </c>
      <c r="M25" s="11">
        <v>493</v>
      </c>
      <c r="N25" s="11">
        <v>481</v>
      </c>
      <c r="O25" s="11">
        <v>4809</v>
      </c>
    </row>
    <row r="26" spans="1:15" x14ac:dyDescent="0.3">
      <c r="A26" s="93"/>
      <c r="B26" s="32" t="s">
        <v>32</v>
      </c>
      <c r="C26">
        <v>2734</v>
      </c>
      <c r="D26">
        <v>78</v>
      </c>
      <c r="E26">
        <v>15</v>
      </c>
      <c r="F26">
        <v>1781</v>
      </c>
      <c r="G26">
        <v>11900</v>
      </c>
      <c r="H26">
        <v>918</v>
      </c>
      <c r="I26">
        <v>242</v>
      </c>
      <c r="J26">
        <v>4944</v>
      </c>
      <c r="K26">
        <v>376</v>
      </c>
      <c r="L26">
        <v>277</v>
      </c>
      <c r="M26" s="11">
        <v>2554</v>
      </c>
      <c r="N26" s="11">
        <v>2327</v>
      </c>
      <c r="O26" s="11">
        <v>23265</v>
      </c>
    </row>
    <row r="27" spans="1:15" x14ac:dyDescent="0.3">
      <c r="A27" s="93" t="s">
        <v>51</v>
      </c>
      <c r="B27" s="32" t="s">
        <v>29</v>
      </c>
      <c r="C27">
        <v>2346</v>
      </c>
      <c r="D27">
        <v>2144</v>
      </c>
      <c r="E27">
        <v>2528</v>
      </c>
      <c r="F27">
        <v>2601</v>
      </c>
      <c r="G27">
        <v>2830</v>
      </c>
      <c r="H27">
        <v>2269</v>
      </c>
      <c r="I27">
        <v>3873</v>
      </c>
      <c r="J27">
        <v>3579</v>
      </c>
      <c r="K27">
        <v>5824</v>
      </c>
      <c r="L27">
        <v>4458</v>
      </c>
      <c r="M27" s="11">
        <v>3110</v>
      </c>
      <c r="N27" s="11">
        <v>3245</v>
      </c>
      <c r="O27" s="11">
        <v>32451</v>
      </c>
    </row>
    <row r="28" spans="1:15" x14ac:dyDescent="0.3">
      <c r="A28" s="93"/>
      <c r="B28" s="32" t="s">
        <v>30</v>
      </c>
      <c r="C28">
        <v>931</v>
      </c>
      <c r="D28">
        <v>652</v>
      </c>
      <c r="E28">
        <v>1151</v>
      </c>
      <c r="F28">
        <v>448</v>
      </c>
      <c r="G28">
        <v>599</v>
      </c>
      <c r="H28">
        <v>393</v>
      </c>
      <c r="I28">
        <v>198</v>
      </c>
      <c r="J28">
        <v>470</v>
      </c>
      <c r="K28">
        <v>642</v>
      </c>
      <c r="L28">
        <v>212</v>
      </c>
      <c r="M28" s="11">
        <v>609</v>
      </c>
      <c r="N28" s="11">
        <v>569</v>
      </c>
      <c r="O28" s="11">
        <v>5695</v>
      </c>
    </row>
    <row r="29" spans="1:15" x14ac:dyDescent="0.3">
      <c r="A29" s="93"/>
      <c r="B29" s="32" t="s">
        <v>31</v>
      </c>
      <c r="C29">
        <v>488</v>
      </c>
      <c r="D29">
        <v>295</v>
      </c>
      <c r="E29">
        <v>336</v>
      </c>
      <c r="F29">
        <v>259</v>
      </c>
      <c r="G29">
        <v>546</v>
      </c>
      <c r="H29">
        <v>834</v>
      </c>
      <c r="I29">
        <v>218</v>
      </c>
      <c r="J29">
        <v>627</v>
      </c>
      <c r="K29">
        <v>989</v>
      </c>
      <c r="L29">
        <v>1008</v>
      </c>
      <c r="M29" s="11">
        <v>510</v>
      </c>
      <c r="N29" s="11">
        <v>560</v>
      </c>
      <c r="O29" s="11">
        <v>5601</v>
      </c>
    </row>
    <row r="30" spans="1:15" x14ac:dyDescent="0.3">
      <c r="A30" s="93"/>
      <c r="B30" s="32" t="s">
        <v>32</v>
      </c>
      <c r="C30">
        <v>1864</v>
      </c>
      <c r="D30">
        <v>364</v>
      </c>
      <c r="E30">
        <v>1197</v>
      </c>
      <c r="F30">
        <v>260</v>
      </c>
      <c r="G30">
        <v>1884</v>
      </c>
      <c r="H30">
        <v>261</v>
      </c>
      <c r="I30">
        <v>5531</v>
      </c>
      <c r="J30">
        <v>303</v>
      </c>
      <c r="K30">
        <v>4342</v>
      </c>
      <c r="L30">
        <v>16885</v>
      </c>
      <c r="M30" s="11">
        <v>1778</v>
      </c>
      <c r="N30" s="11">
        <v>3289</v>
      </c>
      <c r="O30" s="11">
        <v>32890</v>
      </c>
    </row>
    <row r="31" spans="1:15" x14ac:dyDescent="0.3">
      <c r="A31" s="93" t="s">
        <v>52</v>
      </c>
      <c r="B31" s="32" t="s">
        <v>29</v>
      </c>
      <c r="C31">
        <v>1041</v>
      </c>
      <c r="D31">
        <v>525</v>
      </c>
      <c r="E31">
        <v>728</v>
      </c>
      <c r="F31">
        <v>747</v>
      </c>
      <c r="G31">
        <v>607</v>
      </c>
      <c r="H31">
        <v>863</v>
      </c>
      <c r="I31">
        <v>617</v>
      </c>
      <c r="J31">
        <v>993</v>
      </c>
      <c r="K31">
        <v>1891</v>
      </c>
      <c r="L31">
        <v>2050</v>
      </c>
      <c r="M31" s="11">
        <v>890</v>
      </c>
      <c r="N31" s="11">
        <v>1006</v>
      </c>
      <c r="O31" s="11">
        <v>10063</v>
      </c>
    </row>
    <row r="32" spans="1:15" x14ac:dyDescent="0.3">
      <c r="A32" s="93"/>
      <c r="B32" s="32" t="s">
        <v>30</v>
      </c>
      <c r="C32">
        <v>1164</v>
      </c>
      <c r="D32">
        <v>700</v>
      </c>
      <c r="E32">
        <v>1025</v>
      </c>
      <c r="F32">
        <v>750</v>
      </c>
      <c r="G32">
        <v>877</v>
      </c>
      <c r="H32">
        <v>490</v>
      </c>
      <c r="I32">
        <v>1952</v>
      </c>
      <c r="J32">
        <v>2881</v>
      </c>
      <c r="K32">
        <v>990</v>
      </c>
      <c r="L32">
        <v>1565</v>
      </c>
      <c r="M32" s="11">
        <v>1203</v>
      </c>
      <c r="N32" s="11">
        <v>1239</v>
      </c>
      <c r="O32" s="11">
        <v>12394</v>
      </c>
    </row>
    <row r="33" spans="1:15" x14ac:dyDescent="0.3">
      <c r="A33" s="93"/>
      <c r="B33" s="32" t="s">
        <v>31</v>
      </c>
      <c r="C33">
        <v>176</v>
      </c>
      <c r="D33">
        <v>86</v>
      </c>
      <c r="E33">
        <v>123</v>
      </c>
      <c r="F33">
        <v>251</v>
      </c>
      <c r="G33">
        <v>239</v>
      </c>
      <c r="H33">
        <v>172</v>
      </c>
      <c r="I33">
        <v>98</v>
      </c>
      <c r="J33">
        <v>183</v>
      </c>
      <c r="K33">
        <v>524</v>
      </c>
      <c r="L33">
        <v>643</v>
      </c>
      <c r="M33" s="11">
        <v>206</v>
      </c>
      <c r="N33" s="11">
        <v>249</v>
      </c>
      <c r="O33" s="11">
        <v>2494</v>
      </c>
    </row>
    <row r="34" spans="1:15" x14ac:dyDescent="0.3">
      <c r="A34" s="93"/>
      <c r="B34" s="32" t="s">
        <v>32</v>
      </c>
      <c r="C34">
        <v>7554</v>
      </c>
      <c r="D34">
        <v>12</v>
      </c>
      <c r="E34">
        <v>155</v>
      </c>
      <c r="F34">
        <v>28663</v>
      </c>
      <c r="G34">
        <v>6802</v>
      </c>
      <c r="H34">
        <v>205</v>
      </c>
      <c r="I34">
        <v>212</v>
      </c>
      <c r="J34">
        <v>456</v>
      </c>
      <c r="K34">
        <v>57</v>
      </c>
      <c r="L34">
        <v>3608</v>
      </c>
      <c r="M34" s="11">
        <v>4902</v>
      </c>
      <c r="N34" s="11">
        <v>4772</v>
      </c>
      <c r="O34" s="11">
        <v>47725</v>
      </c>
    </row>
    <row r="35" spans="1:15" x14ac:dyDescent="0.3">
      <c r="A35" s="93" t="s">
        <v>53</v>
      </c>
      <c r="B35" s="32" t="s">
        <v>29</v>
      </c>
      <c r="C35">
        <v>193</v>
      </c>
      <c r="D35">
        <v>55</v>
      </c>
      <c r="E35">
        <v>136</v>
      </c>
      <c r="F35">
        <v>129</v>
      </c>
      <c r="G35">
        <v>229</v>
      </c>
      <c r="H35">
        <v>352</v>
      </c>
      <c r="I35">
        <v>228</v>
      </c>
      <c r="J35">
        <v>291</v>
      </c>
      <c r="K35">
        <v>660</v>
      </c>
      <c r="L35">
        <v>885</v>
      </c>
      <c r="M35" s="11">
        <v>253</v>
      </c>
      <c r="N35" s="11">
        <v>316</v>
      </c>
      <c r="O35" s="11">
        <v>3158</v>
      </c>
    </row>
    <row r="36" spans="1:15" x14ac:dyDescent="0.3">
      <c r="A36" s="93"/>
      <c r="B36" s="32" t="s">
        <v>30</v>
      </c>
      <c r="C36">
        <v>2387</v>
      </c>
      <c r="D36">
        <v>2356</v>
      </c>
      <c r="E36">
        <v>3153</v>
      </c>
      <c r="F36">
        <v>3780</v>
      </c>
      <c r="G36">
        <v>3109</v>
      </c>
      <c r="H36">
        <v>3445</v>
      </c>
      <c r="I36">
        <v>2213</v>
      </c>
      <c r="J36">
        <v>2514</v>
      </c>
      <c r="K36">
        <v>2037</v>
      </c>
      <c r="L36">
        <v>2222</v>
      </c>
      <c r="M36" s="11">
        <v>2777</v>
      </c>
      <c r="N36" s="11">
        <v>2722</v>
      </c>
      <c r="O36" s="11">
        <v>27215</v>
      </c>
    </row>
    <row r="37" spans="1:15" x14ac:dyDescent="0.3">
      <c r="A37" s="93"/>
      <c r="B37" s="32" t="s">
        <v>31</v>
      </c>
      <c r="C37">
        <v>54</v>
      </c>
      <c r="D37">
        <v>24</v>
      </c>
      <c r="E37">
        <v>110</v>
      </c>
      <c r="F37">
        <v>79</v>
      </c>
      <c r="G37">
        <v>107</v>
      </c>
      <c r="H37">
        <v>196</v>
      </c>
      <c r="I37">
        <v>39</v>
      </c>
      <c r="J37">
        <v>46</v>
      </c>
      <c r="K37">
        <v>405</v>
      </c>
      <c r="L37">
        <v>325</v>
      </c>
      <c r="M37" s="11">
        <v>118</v>
      </c>
      <c r="N37" s="11">
        <v>138</v>
      </c>
      <c r="O37" s="11">
        <v>1384</v>
      </c>
    </row>
    <row r="38" spans="1:15" x14ac:dyDescent="0.3">
      <c r="A38" s="93"/>
      <c r="B38" s="32" t="s">
        <v>32</v>
      </c>
      <c r="C38">
        <v>0</v>
      </c>
      <c r="D38">
        <v>0</v>
      </c>
      <c r="E38">
        <v>6</v>
      </c>
      <c r="F38">
        <v>929</v>
      </c>
      <c r="G38">
        <v>6</v>
      </c>
      <c r="H38">
        <v>385</v>
      </c>
      <c r="I38">
        <v>56</v>
      </c>
      <c r="J38">
        <v>46</v>
      </c>
      <c r="K38">
        <v>18</v>
      </c>
      <c r="L38">
        <v>136</v>
      </c>
      <c r="M38" s="11">
        <v>161</v>
      </c>
      <c r="N38" s="11">
        <v>158</v>
      </c>
      <c r="O38" s="11">
        <v>1582</v>
      </c>
    </row>
    <row r="39" spans="1:15" x14ac:dyDescent="0.3">
      <c r="A39" s="93" t="s">
        <v>54</v>
      </c>
      <c r="B39" s="32" t="s">
        <v>29</v>
      </c>
      <c r="C39">
        <v>288</v>
      </c>
      <c r="D39">
        <v>154</v>
      </c>
      <c r="E39">
        <v>277</v>
      </c>
      <c r="F39">
        <v>227</v>
      </c>
      <c r="G39">
        <v>277</v>
      </c>
      <c r="H39">
        <v>209</v>
      </c>
      <c r="I39">
        <v>331</v>
      </c>
      <c r="J39">
        <v>537</v>
      </c>
      <c r="K39">
        <v>446</v>
      </c>
      <c r="L39">
        <v>511</v>
      </c>
      <c r="M39" s="11">
        <v>305</v>
      </c>
      <c r="N39" s="11">
        <v>326</v>
      </c>
      <c r="O39" s="11">
        <v>3255</v>
      </c>
    </row>
    <row r="40" spans="1:15" x14ac:dyDescent="0.3">
      <c r="A40" s="93"/>
      <c r="B40" s="32" t="s">
        <v>30</v>
      </c>
      <c r="C40">
        <v>4355</v>
      </c>
      <c r="D40">
        <v>4411</v>
      </c>
      <c r="E40">
        <v>4687</v>
      </c>
      <c r="F40">
        <v>5173</v>
      </c>
      <c r="G40">
        <v>4261</v>
      </c>
      <c r="H40">
        <v>4371</v>
      </c>
      <c r="I40">
        <v>4239</v>
      </c>
      <c r="J40">
        <v>6669</v>
      </c>
      <c r="K40">
        <v>4450</v>
      </c>
      <c r="L40">
        <v>5337</v>
      </c>
      <c r="M40" s="11">
        <v>4735</v>
      </c>
      <c r="N40" s="11">
        <v>4795</v>
      </c>
      <c r="O40" s="11">
        <v>47952</v>
      </c>
    </row>
    <row r="41" spans="1:15" x14ac:dyDescent="0.3">
      <c r="A41" s="93"/>
      <c r="B41" s="32" t="s">
        <v>31</v>
      </c>
      <c r="C41">
        <v>247</v>
      </c>
      <c r="D41">
        <v>192</v>
      </c>
      <c r="E41">
        <v>348</v>
      </c>
      <c r="F41">
        <v>234</v>
      </c>
      <c r="G41">
        <v>260</v>
      </c>
      <c r="H41">
        <v>341</v>
      </c>
      <c r="I41">
        <v>395</v>
      </c>
      <c r="J41">
        <v>658</v>
      </c>
      <c r="K41">
        <v>483</v>
      </c>
      <c r="L41">
        <v>805</v>
      </c>
      <c r="M41" s="11">
        <v>351</v>
      </c>
      <c r="N41" s="11">
        <v>396</v>
      </c>
      <c r="O41" s="11">
        <v>3963</v>
      </c>
    </row>
    <row r="42" spans="1:15" x14ac:dyDescent="0.3">
      <c r="A42" s="93"/>
      <c r="B42" s="32" t="s">
        <v>32</v>
      </c>
      <c r="C42">
        <v>1187</v>
      </c>
      <c r="D42">
        <v>3818</v>
      </c>
      <c r="E42">
        <v>595</v>
      </c>
      <c r="F42">
        <v>4027</v>
      </c>
      <c r="G42">
        <v>6429</v>
      </c>
      <c r="H42">
        <v>1256</v>
      </c>
      <c r="I42">
        <v>1586</v>
      </c>
      <c r="J42">
        <v>2775</v>
      </c>
      <c r="K42">
        <v>312</v>
      </c>
      <c r="L42">
        <v>1157</v>
      </c>
      <c r="M42" s="11">
        <v>2443</v>
      </c>
      <c r="N42" s="11">
        <v>2314</v>
      </c>
      <c r="O42" s="11">
        <v>23142</v>
      </c>
    </row>
    <row r="43" spans="1:15" x14ac:dyDescent="0.3">
      <c r="A43" s="93" t="s">
        <v>55</v>
      </c>
      <c r="B43" s="32" t="s">
        <v>29</v>
      </c>
      <c r="C43">
        <v>1262</v>
      </c>
      <c r="D43">
        <v>664</v>
      </c>
      <c r="E43">
        <v>2047</v>
      </c>
      <c r="F43">
        <v>2253</v>
      </c>
      <c r="G43">
        <v>1615</v>
      </c>
      <c r="H43">
        <v>2019</v>
      </c>
      <c r="I43">
        <v>3721</v>
      </c>
      <c r="J43">
        <v>8444</v>
      </c>
      <c r="K43">
        <v>7749</v>
      </c>
      <c r="L43">
        <v>8848</v>
      </c>
      <c r="M43" s="11">
        <v>3308</v>
      </c>
      <c r="N43" s="11">
        <v>3862</v>
      </c>
      <c r="O43" s="11">
        <v>38623</v>
      </c>
    </row>
    <row r="44" spans="1:15" x14ac:dyDescent="0.3">
      <c r="A44" s="93"/>
      <c r="B44" s="32" t="s">
        <v>30</v>
      </c>
      <c r="C44">
        <v>3</v>
      </c>
      <c r="D44">
        <v>0</v>
      </c>
      <c r="E44">
        <v>1</v>
      </c>
      <c r="F44">
        <v>5</v>
      </c>
      <c r="G44">
        <v>26</v>
      </c>
      <c r="H44">
        <v>21</v>
      </c>
      <c r="I44">
        <v>0</v>
      </c>
      <c r="J44">
        <v>0</v>
      </c>
      <c r="K44">
        <v>273</v>
      </c>
      <c r="L44">
        <v>1096</v>
      </c>
      <c r="M44" s="11">
        <v>37</v>
      </c>
      <c r="N44" s="11">
        <v>142</v>
      </c>
      <c r="O44" s="11">
        <v>1425</v>
      </c>
    </row>
    <row r="45" spans="1:15" x14ac:dyDescent="0.3">
      <c r="A45" s="93"/>
      <c r="B45" s="32" t="s">
        <v>31</v>
      </c>
      <c r="C45">
        <v>487</v>
      </c>
      <c r="D45">
        <v>277</v>
      </c>
      <c r="E45">
        <v>1204</v>
      </c>
      <c r="F45">
        <v>1328</v>
      </c>
      <c r="G45">
        <v>1397</v>
      </c>
      <c r="H45">
        <v>1042</v>
      </c>
      <c r="I45">
        <v>1053</v>
      </c>
      <c r="J45">
        <v>1614</v>
      </c>
      <c r="K45">
        <v>2980</v>
      </c>
      <c r="L45">
        <v>2524</v>
      </c>
      <c r="M45" s="11">
        <v>1265</v>
      </c>
      <c r="N45" s="11">
        <v>1391</v>
      </c>
      <c r="O45" s="11">
        <v>13907</v>
      </c>
    </row>
    <row r="46" spans="1:15" x14ac:dyDescent="0.3">
      <c r="A46" s="93"/>
      <c r="B46" s="32" t="s">
        <v>32</v>
      </c>
      <c r="C46">
        <v>10</v>
      </c>
      <c r="D46">
        <v>11</v>
      </c>
      <c r="E46">
        <v>2653</v>
      </c>
      <c r="F46">
        <v>12276</v>
      </c>
      <c r="G46">
        <v>6825</v>
      </c>
      <c r="H46">
        <v>639</v>
      </c>
      <c r="I46">
        <v>344</v>
      </c>
      <c r="J46">
        <v>910</v>
      </c>
      <c r="K46">
        <v>599</v>
      </c>
      <c r="L46">
        <v>5649</v>
      </c>
      <c r="M46" s="11">
        <v>2696</v>
      </c>
      <c r="N46" s="11">
        <v>2992</v>
      </c>
      <c r="O46" s="11">
        <v>29917</v>
      </c>
    </row>
    <row r="47" spans="1:15" x14ac:dyDescent="0.3">
      <c r="A47" s="91" t="s">
        <v>33</v>
      </c>
      <c r="B47" s="92"/>
      <c r="C47" s="65">
        <v>49695</v>
      </c>
      <c r="D47" s="65">
        <v>29916</v>
      </c>
      <c r="E47" s="65">
        <v>40456</v>
      </c>
      <c r="F47" s="65">
        <v>106000</v>
      </c>
      <c r="G47" s="65">
        <v>106085</v>
      </c>
      <c r="H47" s="65">
        <v>39933</v>
      </c>
      <c r="I47" s="65">
        <v>49104</v>
      </c>
      <c r="J47" s="65">
        <v>81923</v>
      </c>
      <c r="K47" s="65">
        <v>65029</v>
      </c>
      <c r="L47" s="65">
        <v>99417</v>
      </c>
      <c r="M47" s="11">
        <v>63127</v>
      </c>
      <c r="N47" s="11">
        <v>66756</v>
      </c>
      <c r="O47" s="11">
        <v>667558</v>
      </c>
    </row>
    <row r="48" spans="1:15" x14ac:dyDescent="0.3">
      <c r="A48" s="19"/>
      <c r="B48" s="19"/>
    </row>
    <row r="49" spans="1:15" ht="15" customHeight="1" x14ac:dyDescent="0.3">
      <c r="A49" s="90" t="s">
        <v>256</v>
      </c>
      <c r="B49" s="90"/>
      <c r="C49" s="90"/>
    </row>
    <row r="50" spans="1:15" ht="14.4" customHeight="1" x14ac:dyDescent="0.3">
      <c r="A50" s="57" t="s">
        <v>252</v>
      </c>
      <c r="B50" s="57"/>
      <c r="C50" s="57"/>
    </row>
    <row r="51" spans="1:15" ht="14.4" customHeight="1" x14ac:dyDescent="0.3">
      <c r="A51" s="57" t="s">
        <v>253</v>
      </c>
      <c r="B51" s="57"/>
      <c r="C51" s="57"/>
    </row>
    <row r="52" spans="1:15" ht="15" customHeight="1" thickBot="1" x14ac:dyDescent="0.35">
      <c r="A52" s="58" t="s">
        <v>254</v>
      </c>
      <c r="B52" s="58"/>
      <c r="C52" s="58"/>
    </row>
    <row r="53" spans="1:15" ht="15" thickBot="1" x14ac:dyDescent="0.35">
      <c r="A53" s="44"/>
      <c r="B53" s="87" t="s">
        <v>0</v>
      </c>
      <c r="C53" s="87"/>
    </row>
    <row r="55" spans="1:15" x14ac:dyDescent="0.3">
      <c r="A55" s="62" t="s">
        <v>257</v>
      </c>
    </row>
    <row r="56" spans="1:15" x14ac:dyDescent="0.3">
      <c r="A56" t="s">
        <v>247</v>
      </c>
    </row>
    <row r="57" spans="1:15" x14ac:dyDescent="0.3">
      <c r="A57" t="s">
        <v>56</v>
      </c>
    </row>
    <row r="58" spans="1:15" x14ac:dyDescent="0.3">
      <c r="A58" t="s">
        <v>57</v>
      </c>
    </row>
    <row r="59" spans="1:15" x14ac:dyDescent="0.3">
      <c r="A59" t="s">
        <v>58</v>
      </c>
    </row>
    <row r="60" spans="1:15" x14ac:dyDescent="0.3">
      <c r="A60" t="s">
        <v>59</v>
      </c>
      <c r="D60" s="39"/>
      <c r="E60" s="39"/>
      <c r="F60" s="39"/>
      <c r="G60" s="39"/>
      <c r="H60" s="39"/>
      <c r="I60" s="39"/>
      <c r="J60" s="39"/>
      <c r="K60" s="39"/>
      <c r="L60" s="39"/>
      <c r="M60" s="39"/>
      <c r="N60" s="39"/>
      <c r="O60" s="39"/>
    </row>
    <row r="61" spans="1:15" x14ac:dyDescent="0.3">
      <c r="A61" t="s">
        <v>60</v>
      </c>
    </row>
    <row r="62" spans="1:15" x14ac:dyDescent="0.3">
      <c r="A62" t="s">
        <v>61</v>
      </c>
    </row>
    <row r="63" spans="1:15" x14ac:dyDescent="0.3">
      <c r="A63" s="21" t="s">
        <v>62</v>
      </c>
    </row>
    <row r="64" spans="1:15" x14ac:dyDescent="0.3">
      <c r="A64" s="40"/>
    </row>
    <row r="65" spans="1:1" x14ac:dyDescent="0.3">
      <c r="A65" s="61" t="s">
        <v>63</v>
      </c>
    </row>
  </sheetData>
  <mergeCells count="14">
    <mergeCell ref="A49:C49"/>
    <mergeCell ref="B53:C53"/>
    <mergeCell ref="A47:B47"/>
    <mergeCell ref="A3:A6"/>
    <mergeCell ref="A35:A38"/>
    <mergeCell ref="A7:A10"/>
    <mergeCell ref="A11:A14"/>
    <mergeCell ref="A15:A18"/>
    <mergeCell ref="A19:A22"/>
    <mergeCell ref="A43:A46"/>
    <mergeCell ref="A23:A26"/>
    <mergeCell ref="A27:A30"/>
    <mergeCell ref="A39:A42"/>
    <mergeCell ref="A31:A34"/>
  </mergeCells>
  <conditionalFormatting sqref="L1 L48:L1048576">
    <cfRule type="cellIs" dxfId="0" priority="5" operator="greaterThan">
      <formula>$M$3</formula>
    </cfRule>
  </conditionalFormatting>
  <hyperlinks>
    <hyperlink ref="A65" location="'Table of Contents'!A1" display="Table of Contents" xr:uid="{67E70E02-6849-48B9-ABC7-C739CF2F1B6B}"/>
  </hyperlinks>
  <pageMargins left="0.75" right="0.75" top="1" bottom="1" header="0.5" footer="0.5"/>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86"/>
  <sheetViews>
    <sheetView workbookViewId="0">
      <pane ySplit="2" topLeftCell="A60" activePane="bottomLeft" state="frozen"/>
      <selection pane="bottomLeft" activeCell="D77" sqref="D77"/>
    </sheetView>
  </sheetViews>
  <sheetFormatPr defaultRowHeight="14.4" x14ac:dyDescent="0.3"/>
  <cols>
    <col min="1" max="1" width="28.44140625" bestFit="1" customWidth="1"/>
    <col min="2" max="2" width="13.44140625" bestFit="1" customWidth="1"/>
    <col min="3" max="8" width="7.88671875" bestFit="1" customWidth="1"/>
    <col min="9" max="9" width="10.5546875" customWidth="1"/>
    <col min="10" max="10" width="9.88671875" customWidth="1"/>
    <col min="11" max="11" width="10.44140625" customWidth="1"/>
    <col min="12" max="12" width="11.5546875" customWidth="1"/>
    <col min="13" max="13" width="20.5546875" bestFit="1" customWidth="1"/>
    <col min="14" max="14" width="15" bestFit="1" customWidth="1"/>
    <col min="15" max="15" width="7.88671875" customWidth="1"/>
  </cols>
  <sheetData>
    <row r="1" spans="1:15" ht="57.6" x14ac:dyDescent="0.3">
      <c r="A1" s="45" t="s">
        <v>12</v>
      </c>
      <c r="B1" s="10"/>
      <c r="C1" s="10"/>
      <c r="D1" s="10"/>
      <c r="E1" s="10"/>
      <c r="F1" s="10"/>
      <c r="G1" s="10"/>
      <c r="H1" s="10"/>
      <c r="I1" s="10"/>
      <c r="J1" s="10"/>
      <c r="K1" s="10"/>
    </row>
    <row r="2" spans="1:15" x14ac:dyDescent="0.3">
      <c r="A2" s="32" t="s">
        <v>246</v>
      </c>
      <c r="B2" s="32" t="s">
        <v>41</v>
      </c>
      <c r="C2" s="36">
        <v>2009</v>
      </c>
      <c r="D2" s="36">
        <v>2010</v>
      </c>
      <c r="E2" s="36">
        <v>2011</v>
      </c>
      <c r="F2" s="36">
        <v>2012</v>
      </c>
      <c r="G2" s="36">
        <v>2013</v>
      </c>
      <c r="H2" s="36">
        <v>2014</v>
      </c>
      <c r="I2" s="36" t="s">
        <v>21</v>
      </c>
      <c r="J2" s="36" t="s">
        <v>22</v>
      </c>
      <c r="K2" s="36" t="s">
        <v>23</v>
      </c>
      <c r="L2" s="36" t="s">
        <v>24</v>
      </c>
      <c r="M2" s="32" t="s">
        <v>42</v>
      </c>
      <c r="N2" s="32" t="s">
        <v>43</v>
      </c>
      <c r="O2" s="32" t="s">
        <v>44</v>
      </c>
    </row>
    <row r="3" spans="1:15" x14ac:dyDescent="0.3">
      <c r="A3" s="93" t="s">
        <v>64</v>
      </c>
      <c r="B3" s="32" t="s">
        <v>29</v>
      </c>
      <c r="C3">
        <v>2</v>
      </c>
      <c r="D3">
        <v>1</v>
      </c>
      <c r="E3">
        <v>0</v>
      </c>
      <c r="F3">
        <v>1</v>
      </c>
      <c r="G3">
        <v>0</v>
      </c>
      <c r="H3">
        <v>4</v>
      </c>
      <c r="I3">
        <v>2</v>
      </c>
      <c r="J3">
        <v>0</v>
      </c>
      <c r="K3">
        <v>0</v>
      </c>
      <c r="L3" s="11">
        <v>1</v>
      </c>
      <c r="M3" s="11">
        <v>1</v>
      </c>
      <c r="N3" s="11">
        <v>1</v>
      </c>
      <c r="O3" s="11">
        <v>11</v>
      </c>
    </row>
    <row r="4" spans="1:15" x14ac:dyDescent="0.3">
      <c r="A4" s="93"/>
      <c r="B4" s="32" t="s">
        <v>30</v>
      </c>
      <c r="C4">
        <v>93</v>
      </c>
      <c r="D4">
        <v>29</v>
      </c>
      <c r="E4">
        <v>43</v>
      </c>
      <c r="F4">
        <v>39</v>
      </c>
      <c r="G4">
        <v>95</v>
      </c>
      <c r="H4">
        <v>78</v>
      </c>
      <c r="I4">
        <v>69</v>
      </c>
      <c r="J4">
        <v>176</v>
      </c>
      <c r="K4">
        <v>55</v>
      </c>
      <c r="L4" s="11">
        <v>85</v>
      </c>
      <c r="M4" s="11">
        <v>75</v>
      </c>
      <c r="N4" s="11">
        <v>76</v>
      </c>
      <c r="O4" s="11">
        <v>761</v>
      </c>
    </row>
    <row r="5" spans="1:15" x14ac:dyDescent="0.3">
      <c r="A5" s="93"/>
      <c r="B5" s="32" t="s">
        <v>31</v>
      </c>
      <c r="C5">
        <v>4</v>
      </c>
      <c r="D5">
        <v>3</v>
      </c>
      <c r="E5">
        <v>4</v>
      </c>
      <c r="F5">
        <v>1</v>
      </c>
      <c r="G5">
        <v>1</v>
      </c>
      <c r="H5">
        <v>1</v>
      </c>
      <c r="I5">
        <v>1</v>
      </c>
      <c r="J5">
        <v>0</v>
      </c>
      <c r="K5">
        <v>2</v>
      </c>
      <c r="L5" s="11">
        <v>19</v>
      </c>
      <c r="M5" s="11">
        <v>2</v>
      </c>
      <c r="N5" s="11">
        <v>4</v>
      </c>
      <c r="O5" s="11">
        <v>35</v>
      </c>
    </row>
    <row r="6" spans="1:15" x14ac:dyDescent="0.3">
      <c r="A6" s="93"/>
      <c r="B6" s="32" t="s">
        <v>32</v>
      </c>
      <c r="C6">
        <v>0</v>
      </c>
      <c r="D6">
        <v>457</v>
      </c>
      <c r="E6">
        <v>0</v>
      </c>
      <c r="F6">
        <v>53</v>
      </c>
      <c r="G6">
        <v>295</v>
      </c>
      <c r="H6">
        <v>1</v>
      </c>
      <c r="I6">
        <v>134</v>
      </c>
      <c r="J6">
        <v>2</v>
      </c>
      <c r="K6">
        <v>7</v>
      </c>
      <c r="L6" s="11">
        <v>13</v>
      </c>
      <c r="M6" s="11">
        <v>105</v>
      </c>
      <c r="N6" s="11">
        <v>96</v>
      </c>
      <c r="O6" s="11">
        <v>962</v>
      </c>
    </row>
    <row r="7" spans="1:15" x14ac:dyDescent="0.3">
      <c r="A7" s="93" t="s">
        <v>65</v>
      </c>
      <c r="B7" s="32" t="s">
        <v>29</v>
      </c>
      <c r="C7">
        <v>1333</v>
      </c>
      <c r="D7">
        <v>1641</v>
      </c>
      <c r="E7">
        <v>1636</v>
      </c>
      <c r="F7">
        <v>2119</v>
      </c>
      <c r="G7">
        <v>1590</v>
      </c>
      <c r="H7">
        <v>1790</v>
      </c>
      <c r="I7">
        <v>2728</v>
      </c>
      <c r="J7">
        <v>2202</v>
      </c>
      <c r="K7">
        <v>3477</v>
      </c>
      <c r="L7" s="11">
        <v>2844</v>
      </c>
      <c r="M7" s="11">
        <v>2057</v>
      </c>
      <c r="N7" s="11">
        <v>2136</v>
      </c>
      <c r="O7" s="11">
        <v>21359</v>
      </c>
    </row>
    <row r="8" spans="1:15" x14ac:dyDescent="0.3">
      <c r="A8" s="93"/>
      <c r="B8" s="32" t="s">
        <v>30</v>
      </c>
      <c r="C8">
        <v>468</v>
      </c>
      <c r="D8">
        <v>206</v>
      </c>
      <c r="E8">
        <v>479</v>
      </c>
      <c r="F8">
        <v>465</v>
      </c>
      <c r="G8">
        <v>724</v>
      </c>
      <c r="H8">
        <v>320</v>
      </c>
      <c r="I8">
        <v>214</v>
      </c>
      <c r="J8">
        <v>367</v>
      </c>
      <c r="K8">
        <v>645</v>
      </c>
      <c r="L8" s="11">
        <v>319</v>
      </c>
      <c r="M8" s="11">
        <v>432</v>
      </c>
      <c r="N8" s="11">
        <v>421</v>
      </c>
      <c r="O8" s="11">
        <v>4207</v>
      </c>
    </row>
    <row r="9" spans="1:15" x14ac:dyDescent="0.3">
      <c r="A9" s="93"/>
      <c r="B9" s="32" t="s">
        <v>31</v>
      </c>
      <c r="C9">
        <v>444</v>
      </c>
      <c r="D9">
        <v>333</v>
      </c>
      <c r="E9">
        <v>357</v>
      </c>
      <c r="F9">
        <v>278</v>
      </c>
      <c r="G9">
        <v>485</v>
      </c>
      <c r="H9">
        <v>889</v>
      </c>
      <c r="I9">
        <v>326</v>
      </c>
      <c r="J9">
        <v>713</v>
      </c>
      <c r="K9">
        <v>1328</v>
      </c>
      <c r="L9" s="11">
        <v>828</v>
      </c>
      <c r="M9" s="11">
        <v>573</v>
      </c>
      <c r="N9" s="11">
        <v>598</v>
      </c>
      <c r="O9" s="11">
        <v>5981</v>
      </c>
    </row>
    <row r="10" spans="1:15" x14ac:dyDescent="0.3">
      <c r="A10" s="93"/>
      <c r="B10" s="32" t="s">
        <v>32</v>
      </c>
      <c r="C10">
        <v>71</v>
      </c>
      <c r="D10">
        <v>363</v>
      </c>
      <c r="E10">
        <v>1335</v>
      </c>
      <c r="F10">
        <v>19936</v>
      </c>
      <c r="G10">
        <v>9179</v>
      </c>
      <c r="H10">
        <v>705</v>
      </c>
      <c r="I10">
        <v>6932</v>
      </c>
      <c r="J10">
        <v>2980</v>
      </c>
      <c r="K10">
        <v>832</v>
      </c>
      <c r="L10" s="11">
        <v>23762</v>
      </c>
      <c r="M10" s="11">
        <v>4704</v>
      </c>
      <c r="N10" s="11">
        <v>6610</v>
      </c>
      <c r="O10" s="11">
        <v>66096</v>
      </c>
    </row>
    <row r="11" spans="1:15" x14ac:dyDescent="0.3">
      <c r="A11" s="93" t="s">
        <v>66</v>
      </c>
      <c r="B11" s="32" t="s">
        <v>29</v>
      </c>
      <c r="C11">
        <v>0</v>
      </c>
      <c r="D11">
        <v>0</v>
      </c>
      <c r="E11">
        <v>0</v>
      </c>
      <c r="F11">
        <v>8</v>
      </c>
      <c r="G11">
        <v>1</v>
      </c>
      <c r="H11">
        <v>0</v>
      </c>
      <c r="I11">
        <v>0</v>
      </c>
      <c r="J11">
        <v>0</v>
      </c>
      <c r="K11">
        <v>3</v>
      </c>
      <c r="L11" s="11">
        <v>1</v>
      </c>
      <c r="M11" s="11">
        <v>1</v>
      </c>
      <c r="N11" s="11">
        <v>1</v>
      </c>
      <c r="O11" s="11">
        <v>14</v>
      </c>
    </row>
    <row r="12" spans="1:15" x14ac:dyDescent="0.3">
      <c r="A12" s="93"/>
      <c r="B12" s="32" t="s">
        <v>30</v>
      </c>
      <c r="C12">
        <v>1</v>
      </c>
      <c r="D12">
        <v>0</v>
      </c>
      <c r="E12">
        <v>0</v>
      </c>
      <c r="F12">
        <v>0</v>
      </c>
      <c r="G12">
        <v>0</v>
      </c>
      <c r="H12">
        <v>0</v>
      </c>
      <c r="I12">
        <v>0</v>
      </c>
      <c r="J12">
        <v>0</v>
      </c>
      <c r="K12">
        <v>0</v>
      </c>
      <c r="L12" s="11">
        <v>0</v>
      </c>
      <c r="M12" s="11">
        <v>0</v>
      </c>
      <c r="N12" s="11">
        <v>0</v>
      </c>
      <c r="O12" s="11">
        <v>1</v>
      </c>
    </row>
    <row r="13" spans="1:15" x14ac:dyDescent="0.3">
      <c r="A13" s="93"/>
      <c r="B13" s="32" t="s">
        <v>31</v>
      </c>
      <c r="C13">
        <v>2</v>
      </c>
      <c r="D13">
        <v>0</v>
      </c>
      <c r="E13">
        <v>15</v>
      </c>
      <c r="F13">
        <v>30</v>
      </c>
      <c r="G13">
        <v>12</v>
      </c>
      <c r="H13">
        <v>12</v>
      </c>
      <c r="I13">
        <v>13</v>
      </c>
      <c r="J13">
        <v>7</v>
      </c>
      <c r="K13">
        <v>58</v>
      </c>
      <c r="L13" s="11">
        <v>15</v>
      </c>
      <c r="M13" s="11">
        <v>16</v>
      </c>
      <c r="N13" s="11">
        <v>16</v>
      </c>
      <c r="O13" s="11">
        <v>163</v>
      </c>
    </row>
    <row r="14" spans="1:15" x14ac:dyDescent="0.3">
      <c r="A14" s="93"/>
      <c r="B14" s="32" t="s">
        <v>32</v>
      </c>
      <c r="C14">
        <v>0</v>
      </c>
      <c r="D14">
        <v>0</v>
      </c>
      <c r="E14">
        <v>54</v>
      </c>
      <c r="F14">
        <v>54</v>
      </c>
      <c r="G14">
        <v>26</v>
      </c>
      <c r="H14">
        <v>31</v>
      </c>
      <c r="I14">
        <v>0</v>
      </c>
      <c r="J14">
        <v>0</v>
      </c>
      <c r="K14">
        <v>0</v>
      </c>
      <c r="L14" s="11">
        <v>0</v>
      </c>
      <c r="M14" s="11">
        <v>18</v>
      </c>
      <c r="N14" s="11">
        <v>16</v>
      </c>
      <c r="O14" s="11">
        <v>165</v>
      </c>
    </row>
    <row r="15" spans="1:15" x14ac:dyDescent="0.3">
      <c r="A15" s="93" t="s">
        <v>67</v>
      </c>
      <c r="B15" s="32" t="s">
        <v>29</v>
      </c>
      <c r="C15">
        <v>0</v>
      </c>
      <c r="D15">
        <v>0</v>
      </c>
      <c r="E15">
        <v>0</v>
      </c>
      <c r="F15">
        <v>0</v>
      </c>
      <c r="G15">
        <v>0</v>
      </c>
      <c r="H15">
        <v>0</v>
      </c>
      <c r="I15">
        <v>1</v>
      </c>
      <c r="J15">
        <v>0</v>
      </c>
      <c r="K15">
        <v>1</v>
      </c>
      <c r="L15" s="11">
        <v>33</v>
      </c>
      <c r="M15" s="11">
        <v>0</v>
      </c>
      <c r="N15" s="11">
        <v>3</v>
      </c>
      <c r="O15" s="11">
        <v>35</v>
      </c>
    </row>
    <row r="16" spans="1:15" x14ac:dyDescent="0.3">
      <c r="A16" s="93"/>
      <c r="B16" s="32" t="s">
        <v>30</v>
      </c>
      <c r="C16">
        <v>0</v>
      </c>
      <c r="D16">
        <v>0</v>
      </c>
      <c r="E16">
        <v>0</v>
      </c>
      <c r="F16">
        <v>0</v>
      </c>
      <c r="G16">
        <v>0</v>
      </c>
      <c r="H16">
        <v>0</v>
      </c>
      <c r="I16">
        <v>0</v>
      </c>
      <c r="J16">
        <v>0</v>
      </c>
      <c r="K16">
        <v>0</v>
      </c>
      <c r="L16" s="11">
        <v>0</v>
      </c>
      <c r="M16" s="11">
        <v>0</v>
      </c>
      <c r="N16" s="11">
        <v>0</v>
      </c>
      <c r="O16" s="11">
        <v>0</v>
      </c>
    </row>
    <row r="17" spans="1:15" x14ac:dyDescent="0.3">
      <c r="A17" s="93"/>
      <c r="B17" s="32" t="s">
        <v>31</v>
      </c>
      <c r="C17">
        <v>2</v>
      </c>
      <c r="D17">
        <v>0</v>
      </c>
      <c r="E17">
        <v>6</v>
      </c>
      <c r="F17">
        <v>7</v>
      </c>
      <c r="G17">
        <v>18</v>
      </c>
      <c r="H17">
        <v>4</v>
      </c>
      <c r="I17">
        <v>9</v>
      </c>
      <c r="J17">
        <v>18</v>
      </c>
      <c r="K17">
        <v>19</v>
      </c>
      <c r="L17" s="11">
        <v>3</v>
      </c>
      <c r="M17" s="11">
        <v>9</v>
      </c>
      <c r="N17" s="11">
        <v>8</v>
      </c>
      <c r="O17" s="11">
        <v>84</v>
      </c>
    </row>
    <row r="18" spans="1:15" x14ac:dyDescent="0.3">
      <c r="A18" s="93"/>
      <c r="B18" s="32" t="s">
        <v>32</v>
      </c>
      <c r="C18">
        <v>0</v>
      </c>
      <c r="D18">
        <v>0</v>
      </c>
      <c r="E18">
        <v>1569</v>
      </c>
      <c r="F18">
        <v>0</v>
      </c>
      <c r="G18">
        <v>158</v>
      </c>
      <c r="H18">
        <v>1</v>
      </c>
      <c r="I18">
        <v>0</v>
      </c>
      <c r="J18">
        <v>0</v>
      </c>
      <c r="K18">
        <v>0</v>
      </c>
      <c r="L18" s="11">
        <v>0</v>
      </c>
      <c r="M18" s="11">
        <v>192</v>
      </c>
      <c r="N18" s="11">
        <v>173</v>
      </c>
      <c r="O18" s="11">
        <v>1728</v>
      </c>
    </row>
    <row r="19" spans="1:15" x14ac:dyDescent="0.3">
      <c r="A19" s="93" t="s">
        <v>68</v>
      </c>
      <c r="B19" s="32" t="s">
        <v>29</v>
      </c>
      <c r="C19">
        <v>2004</v>
      </c>
      <c r="D19">
        <v>687</v>
      </c>
      <c r="E19">
        <v>1994</v>
      </c>
      <c r="F19">
        <v>1829</v>
      </c>
      <c r="G19">
        <v>1814</v>
      </c>
      <c r="H19">
        <v>2296</v>
      </c>
      <c r="I19">
        <v>3816</v>
      </c>
      <c r="J19">
        <v>5679</v>
      </c>
      <c r="K19">
        <v>9387</v>
      </c>
      <c r="L19" s="11">
        <v>15411</v>
      </c>
      <c r="M19" s="11">
        <v>3278</v>
      </c>
      <c r="N19" s="11">
        <v>4492</v>
      </c>
      <c r="O19" s="11">
        <v>44917</v>
      </c>
    </row>
    <row r="20" spans="1:15" x14ac:dyDescent="0.3">
      <c r="A20" s="93"/>
      <c r="B20" s="32" t="s">
        <v>30</v>
      </c>
      <c r="C20">
        <v>17</v>
      </c>
      <c r="D20">
        <v>63</v>
      </c>
      <c r="E20">
        <v>228</v>
      </c>
      <c r="F20">
        <v>151</v>
      </c>
      <c r="G20">
        <v>81</v>
      </c>
      <c r="H20">
        <v>123</v>
      </c>
      <c r="I20">
        <v>5</v>
      </c>
      <c r="J20">
        <v>30</v>
      </c>
      <c r="K20">
        <v>1577</v>
      </c>
      <c r="L20" s="11">
        <v>169</v>
      </c>
      <c r="M20" s="11">
        <v>253</v>
      </c>
      <c r="N20" s="11">
        <v>244</v>
      </c>
      <c r="O20" s="11">
        <v>2444</v>
      </c>
    </row>
    <row r="21" spans="1:15" x14ac:dyDescent="0.3">
      <c r="A21" s="93"/>
      <c r="B21" s="32" t="s">
        <v>31</v>
      </c>
      <c r="C21">
        <v>272</v>
      </c>
      <c r="D21">
        <v>218</v>
      </c>
      <c r="E21">
        <v>992</v>
      </c>
      <c r="F21">
        <v>818</v>
      </c>
      <c r="G21">
        <v>826</v>
      </c>
      <c r="H21">
        <v>782</v>
      </c>
      <c r="I21">
        <v>629</v>
      </c>
      <c r="J21">
        <v>797</v>
      </c>
      <c r="K21">
        <v>2470</v>
      </c>
      <c r="L21" s="11">
        <v>1707</v>
      </c>
      <c r="M21" s="11">
        <v>867</v>
      </c>
      <c r="N21" s="11">
        <v>951</v>
      </c>
      <c r="O21" s="11">
        <v>9512</v>
      </c>
    </row>
    <row r="22" spans="1:15" x14ac:dyDescent="0.3">
      <c r="A22" s="93"/>
      <c r="B22" s="32" t="s">
        <v>32</v>
      </c>
      <c r="C22">
        <v>0</v>
      </c>
      <c r="D22">
        <v>2</v>
      </c>
      <c r="E22">
        <v>219</v>
      </c>
      <c r="F22">
        <v>917</v>
      </c>
      <c r="G22">
        <v>907</v>
      </c>
      <c r="H22">
        <v>62</v>
      </c>
      <c r="I22">
        <v>29</v>
      </c>
      <c r="J22">
        <v>36</v>
      </c>
      <c r="K22">
        <v>0</v>
      </c>
      <c r="L22" s="11">
        <v>25</v>
      </c>
      <c r="M22" s="11">
        <v>241</v>
      </c>
      <c r="N22" s="11">
        <v>220</v>
      </c>
      <c r="O22" s="11">
        <v>2197</v>
      </c>
    </row>
    <row r="23" spans="1:15" x14ac:dyDescent="0.3">
      <c r="A23" s="93" t="s">
        <v>69</v>
      </c>
      <c r="B23" s="32" t="s">
        <v>29</v>
      </c>
      <c r="C23">
        <v>1102</v>
      </c>
      <c r="D23">
        <v>965</v>
      </c>
      <c r="E23">
        <v>1106</v>
      </c>
      <c r="F23">
        <v>821</v>
      </c>
      <c r="G23">
        <v>1528</v>
      </c>
      <c r="H23">
        <v>1282</v>
      </c>
      <c r="I23">
        <v>2150</v>
      </c>
      <c r="J23">
        <v>1595</v>
      </c>
      <c r="K23">
        <v>4257</v>
      </c>
      <c r="L23" s="11">
        <v>2795</v>
      </c>
      <c r="M23" s="11">
        <v>1645</v>
      </c>
      <c r="N23" s="11">
        <v>1760</v>
      </c>
      <c r="O23" s="11">
        <v>17602</v>
      </c>
    </row>
    <row r="24" spans="1:15" x14ac:dyDescent="0.3">
      <c r="A24" s="93"/>
      <c r="B24" s="32" t="s">
        <v>30</v>
      </c>
      <c r="C24">
        <v>44</v>
      </c>
      <c r="D24">
        <v>0</v>
      </c>
      <c r="E24">
        <v>55</v>
      </c>
      <c r="F24">
        <v>32</v>
      </c>
      <c r="G24">
        <v>1</v>
      </c>
      <c r="H24">
        <v>1</v>
      </c>
      <c r="I24">
        <v>0</v>
      </c>
      <c r="J24">
        <v>4</v>
      </c>
      <c r="K24">
        <v>10</v>
      </c>
      <c r="L24" s="11">
        <v>0</v>
      </c>
      <c r="M24" s="11">
        <v>16</v>
      </c>
      <c r="N24" s="11">
        <v>15</v>
      </c>
      <c r="O24" s="11">
        <v>147</v>
      </c>
    </row>
    <row r="25" spans="1:15" x14ac:dyDescent="0.3">
      <c r="A25" s="93"/>
      <c r="B25" s="32" t="s">
        <v>31</v>
      </c>
      <c r="C25">
        <v>117</v>
      </c>
      <c r="D25">
        <v>75</v>
      </c>
      <c r="E25">
        <v>145</v>
      </c>
      <c r="F25">
        <v>123</v>
      </c>
      <c r="G25">
        <v>226</v>
      </c>
      <c r="H25">
        <v>136</v>
      </c>
      <c r="I25">
        <v>118</v>
      </c>
      <c r="J25">
        <v>121</v>
      </c>
      <c r="K25">
        <v>450</v>
      </c>
      <c r="L25" s="11">
        <v>454</v>
      </c>
      <c r="M25" s="11">
        <v>168</v>
      </c>
      <c r="N25" s="11">
        <v>196</v>
      </c>
      <c r="O25" s="11">
        <v>1964</v>
      </c>
    </row>
    <row r="26" spans="1:15" x14ac:dyDescent="0.3">
      <c r="A26" s="93"/>
      <c r="B26" s="32" t="s">
        <v>32</v>
      </c>
      <c r="C26">
        <v>0</v>
      </c>
      <c r="D26">
        <v>2</v>
      </c>
      <c r="E26">
        <v>6</v>
      </c>
      <c r="F26">
        <v>3</v>
      </c>
      <c r="G26">
        <v>6</v>
      </c>
      <c r="H26">
        <v>1</v>
      </c>
      <c r="I26">
        <v>30</v>
      </c>
      <c r="J26">
        <v>0</v>
      </c>
      <c r="K26">
        <v>0</v>
      </c>
      <c r="L26" s="11">
        <v>0</v>
      </c>
      <c r="M26" s="11">
        <v>5</v>
      </c>
      <c r="N26" s="11">
        <v>5</v>
      </c>
      <c r="O26" s="11">
        <v>47</v>
      </c>
    </row>
    <row r="27" spans="1:15" x14ac:dyDescent="0.3">
      <c r="A27" s="93" t="s">
        <v>70</v>
      </c>
      <c r="B27" s="32" t="s">
        <v>29</v>
      </c>
      <c r="C27">
        <v>88</v>
      </c>
      <c r="D27">
        <v>11</v>
      </c>
      <c r="E27">
        <v>716</v>
      </c>
      <c r="F27">
        <v>419</v>
      </c>
      <c r="G27">
        <v>184</v>
      </c>
      <c r="H27">
        <v>51</v>
      </c>
      <c r="I27">
        <v>77</v>
      </c>
      <c r="J27">
        <v>52</v>
      </c>
      <c r="K27">
        <v>1197</v>
      </c>
      <c r="L27" s="11">
        <v>99</v>
      </c>
      <c r="M27" s="11">
        <v>311</v>
      </c>
      <c r="N27" s="11">
        <v>289</v>
      </c>
      <c r="O27" s="11">
        <v>2894</v>
      </c>
    </row>
    <row r="28" spans="1:15" x14ac:dyDescent="0.3">
      <c r="A28" s="93"/>
      <c r="B28" s="32" t="s">
        <v>30</v>
      </c>
      <c r="C28">
        <v>0</v>
      </c>
      <c r="D28">
        <v>0</v>
      </c>
      <c r="E28">
        <v>0</v>
      </c>
      <c r="F28">
        <v>0</v>
      </c>
      <c r="G28">
        <v>0</v>
      </c>
      <c r="H28">
        <v>0</v>
      </c>
      <c r="I28">
        <v>0</v>
      </c>
      <c r="J28">
        <v>0</v>
      </c>
      <c r="K28">
        <v>0</v>
      </c>
      <c r="L28" s="11">
        <v>0</v>
      </c>
      <c r="M28" s="11">
        <v>0</v>
      </c>
      <c r="N28" s="11">
        <v>0</v>
      </c>
      <c r="O28" s="11">
        <v>0</v>
      </c>
    </row>
    <row r="29" spans="1:15" x14ac:dyDescent="0.3">
      <c r="A29" s="93"/>
      <c r="B29" s="32" t="s">
        <v>31</v>
      </c>
      <c r="C29">
        <v>123</v>
      </c>
      <c r="D29">
        <v>54</v>
      </c>
      <c r="E29">
        <v>218</v>
      </c>
      <c r="F29">
        <v>304</v>
      </c>
      <c r="G29">
        <v>277</v>
      </c>
      <c r="H29">
        <v>190</v>
      </c>
      <c r="I29">
        <v>242</v>
      </c>
      <c r="J29">
        <v>368</v>
      </c>
      <c r="K29">
        <v>353</v>
      </c>
      <c r="L29" s="11">
        <v>264</v>
      </c>
      <c r="M29" s="11">
        <v>237</v>
      </c>
      <c r="N29" s="11">
        <v>239</v>
      </c>
      <c r="O29" s="11">
        <v>2392</v>
      </c>
    </row>
    <row r="30" spans="1:15" x14ac:dyDescent="0.3">
      <c r="A30" s="93"/>
      <c r="B30" s="32" t="s">
        <v>32</v>
      </c>
      <c r="C30">
        <v>0</v>
      </c>
      <c r="D30">
        <v>0</v>
      </c>
      <c r="E30">
        <v>0</v>
      </c>
      <c r="F30">
        <v>106</v>
      </c>
      <c r="G30">
        <v>2718</v>
      </c>
      <c r="H30">
        <v>58</v>
      </c>
      <c r="I30">
        <v>31</v>
      </c>
      <c r="J30">
        <v>0</v>
      </c>
      <c r="K30">
        <v>7</v>
      </c>
      <c r="L30" s="11">
        <v>0</v>
      </c>
      <c r="M30" s="11">
        <v>324</v>
      </c>
      <c r="N30" s="11">
        <v>292</v>
      </c>
      <c r="O30" s="11">
        <v>2920</v>
      </c>
    </row>
    <row r="31" spans="1:15" x14ac:dyDescent="0.3">
      <c r="A31" s="93" t="s">
        <v>71</v>
      </c>
      <c r="B31" s="32" t="s">
        <v>29</v>
      </c>
      <c r="C31">
        <v>89</v>
      </c>
      <c r="D31">
        <v>71</v>
      </c>
      <c r="E31">
        <v>279</v>
      </c>
      <c r="F31">
        <v>535</v>
      </c>
      <c r="G31">
        <v>431</v>
      </c>
      <c r="H31">
        <v>817</v>
      </c>
      <c r="I31">
        <v>1043</v>
      </c>
      <c r="J31">
        <v>5166</v>
      </c>
      <c r="K31">
        <v>1904</v>
      </c>
      <c r="L31" s="11">
        <v>1221</v>
      </c>
      <c r="M31" s="11">
        <v>1148</v>
      </c>
      <c r="N31" s="11">
        <v>1156</v>
      </c>
      <c r="O31" s="11">
        <v>11557</v>
      </c>
    </row>
    <row r="32" spans="1:15" x14ac:dyDescent="0.3">
      <c r="A32" s="93"/>
      <c r="B32" s="32" t="s">
        <v>30</v>
      </c>
      <c r="C32">
        <v>0</v>
      </c>
      <c r="D32">
        <v>0</v>
      </c>
      <c r="E32">
        <v>0</v>
      </c>
      <c r="F32">
        <v>0</v>
      </c>
      <c r="G32">
        <v>16</v>
      </c>
      <c r="H32">
        <v>0</v>
      </c>
      <c r="I32">
        <v>0</v>
      </c>
      <c r="J32">
        <v>0</v>
      </c>
      <c r="K32">
        <v>270</v>
      </c>
      <c r="L32" s="11">
        <v>1061</v>
      </c>
      <c r="M32" s="11">
        <v>32</v>
      </c>
      <c r="N32" s="11">
        <v>135</v>
      </c>
      <c r="O32" s="11">
        <v>1347</v>
      </c>
    </row>
    <row r="33" spans="1:15" x14ac:dyDescent="0.3">
      <c r="A33" s="93"/>
      <c r="B33" s="32" t="s">
        <v>31</v>
      </c>
      <c r="C33">
        <v>138</v>
      </c>
      <c r="D33">
        <v>48</v>
      </c>
      <c r="E33">
        <v>184</v>
      </c>
      <c r="F33">
        <v>318</v>
      </c>
      <c r="G33">
        <v>449</v>
      </c>
      <c r="H33">
        <v>325</v>
      </c>
      <c r="I33">
        <v>222</v>
      </c>
      <c r="J33">
        <v>486</v>
      </c>
      <c r="K33">
        <v>652</v>
      </c>
      <c r="L33" s="11">
        <v>828</v>
      </c>
      <c r="M33" s="11">
        <v>314</v>
      </c>
      <c r="N33" s="11">
        <v>365</v>
      </c>
      <c r="O33" s="11">
        <v>3650</v>
      </c>
    </row>
    <row r="34" spans="1:15" x14ac:dyDescent="0.3">
      <c r="A34" s="93"/>
      <c r="B34" s="32" t="s">
        <v>32</v>
      </c>
      <c r="C34">
        <v>10</v>
      </c>
      <c r="D34">
        <v>8</v>
      </c>
      <c r="E34">
        <v>225</v>
      </c>
      <c r="F34">
        <v>5834</v>
      </c>
      <c r="G34">
        <v>2500</v>
      </c>
      <c r="H34">
        <v>498</v>
      </c>
      <c r="I34">
        <v>253</v>
      </c>
      <c r="J34">
        <v>898</v>
      </c>
      <c r="K34">
        <v>592</v>
      </c>
      <c r="L34" s="11">
        <v>5621</v>
      </c>
      <c r="M34" s="11">
        <v>1202</v>
      </c>
      <c r="N34" s="11">
        <v>1644</v>
      </c>
      <c r="O34" s="11">
        <v>16439</v>
      </c>
    </row>
    <row r="35" spans="1:15" x14ac:dyDescent="0.3">
      <c r="A35" s="93" t="s">
        <v>72</v>
      </c>
      <c r="B35" s="32" t="s">
        <v>29</v>
      </c>
      <c r="C35">
        <v>800</v>
      </c>
      <c r="D35">
        <v>589</v>
      </c>
      <c r="E35">
        <v>543</v>
      </c>
      <c r="F35">
        <v>749</v>
      </c>
      <c r="G35">
        <v>811</v>
      </c>
      <c r="H35">
        <v>953</v>
      </c>
      <c r="I35">
        <v>587</v>
      </c>
      <c r="J35">
        <v>1447</v>
      </c>
      <c r="K35">
        <v>825</v>
      </c>
      <c r="L35" s="11">
        <v>888</v>
      </c>
      <c r="M35" s="11">
        <v>812</v>
      </c>
      <c r="N35" s="11">
        <v>819</v>
      </c>
      <c r="O35" s="11">
        <v>8194</v>
      </c>
    </row>
    <row r="36" spans="1:15" x14ac:dyDescent="0.3">
      <c r="A36" s="93"/>
      <c r="B36" s="32" t="s">
        <v>30</v>
      </c>
      <c r="C36">
        <v>3880</v>
      </c>
      <c r="D36">
        <v>2480</v>
      </c>
      <c r="E36">
        <v>3727</v>
      </c>
      <c r="F36">
        <v>4473</v>
      </c>
      <c r="G36">
        <v>3641</v>
      </c>
      <c r="H36">
        <v>2165</v>
      </c>
      <c r="I36">
        <v>3032</v>
      </c>
      <c r="J36">
        <v>5751</v>
      </c>
      <c r="K36">
        <v>2533</v>
      </c>
      <c r="L36" s="11">
        <v>2340</v>
      </c>
      <c r="M36" s="11">
        <v>3520</v>
      </c>
      <c r="N36" s="11">
        <v>3402</v>
      </c>
      <c r="O36" s="11">
        <v>34023</v>
      </c>
    </row>
    <row r="37" spans="1:15" x14ac:dyDescent="0.3">
      <c r="A37" s="93"/>
      <c r="B37" s="32" t="s">
        <v>31</v>
      </c>
      <c r="C37">
        <v>245</v>
      </c>
      <c r="D37">
        <v>308</v>
      </c>
      <c r="E37">
        <v>332</v>
      </c>
      <c r="F37">
        <v>334</v>
      </c>
      <c r="G37">
        <v>579</v>
      </c>
      <c r="H37">
        <v>598</v>
      </c>
      <c r="I37">
        <v>490</v>
      </c>
      <c r="J37">
        <v>836</v>
      </c>
      <c r="K37">
        <v>424</v>
      </c>
      <c r="L37" s="11">
        <v>341</v>
      </c>
      <c r="M37" s="11">
        <v>461</v>
      </c>
      <c r="N37" s="11">
        <v>449</v>
      </c>
      <c r="O37" s="11">
        <v>4487</v>
      </c>
    </row>
    <row r="38" spans="1:15" x14ac:dyDescent="0.3">
      <c r="A38" s="93"/>
      <c r="B38" s="32" t="s">
        <v>32</v>
      </c>
      <c r="C38">
        <v>3723</v>
      </c>
      <c r="D38">
        <v>92</v>
      </c>
      <c r="E38">
        <v>429</v>
      </c>
      <c r="F38">
        <v>25231</v>
      </c>
      <c r="G38">
        <v>8099</v>
      </c>
      <c r="H38">
        <v>509</v>
      </c>
      <c r="I38">
        <v>205</v>
      </c>
      <c r="J38">
        <v>8392</v>
      </c>
      <c r="K38">
        <v>154</v>
      </c>
      <c r="L38" s="11">
        <v>1485</v>
      </c>
      <c r="M38" s="11">
        <v>5204</v>
      </c>
      <c r="N38" s="11">
        <v>4832</v>
      </c>
      <c r="O38" s="11">
        <v>48320</v>
      </c>
    </row>
    <row r="39" spans="1:15" x14ac:dyDescent="0.3">
      <c r="A39" s="93" t="s">
        <v>73</v>
      </c>
      <c r="B39" s="32" t="s">
        <v>29</v>
      </c>
      <c r="C39">
        <v>356</v>
      </c>
      <c r="D39">
        <v>141</v>
      </c>
      <c r="E39">
        <v>390</v>
      </c>
      <c r="F39">
        <v>395</v>
      </c>
      <c r="G39">
        <v>420</v>
      </c>
      <c r="H39">
        <v>377</v>
      </c>
      <c r="I39">
        <v>532</v>
      </c>
      <c r="J39">
        <v>576</v>
      </c>
      <c r="K39">
        <v>1543</v>
      </c>
      <c r="L39" s="11">
        <v>1529</v>
      </c>
      <c r="M39" s="11">
        <v>525</v>
      </c>
      <c r="N39" s="11">
        <v>626</v>
      </c>
      <c r="O39" s="11">
        <v>6257</v>
      </c>
    </row>
    <row r="40" spans="1:15" x14ac:dyDescent="0.3">
      <c r="A40" s="93"/>
      <c r="B40" s="32" t="s">
        <v>30</v>
      </c>
      <c r="C40">
        <v>1096</v>
      </c>
      <c r="D40">
        <v>855</v>
      </c>
      <c r="E40">
        <v>1466</v>
      </c>
      <c r="F40">
        <v>2483</v>
      </c>
      <c r="G40">
        <v>2039</v>
      </c>
      <c r="H40">
        <v>3165</v>
      </c>
      <c r="I40">
        <v>2650</v>
      </c>
      <c r="J40">
        <v>3255</v>
      </c>
      <c r="K40">
        <v>2282</v>
      </c>
      <c r="L40" s="11">
        <v>1997</v>
      </c>
      <c r="M40" s="11">
        <v>2143</v>
      </c>
      <c r="N40" s="11">
        <v>2129</v>
      </c>
      <c r="O40" s="11">
        <v>21288</v>
      </c>
    </row>
    <row r="41" spans="1:15" x14ac:dyDescent="0.3">
      <c r="A41" s="93"/>
      <c r="B41" s="32" t="s">
        <v>31</v>
      </c>
      <c r="C41">
        <v>169</v>
      </c>
      <c r="D41">
        <v>105</v>
      </c>
      <c r="E41">
        <v>287</v>
      </c>
      <c r="F41">
        <v>154</v>
      </c>
      <c r="G41">
        <v>201</v>
      </c>
      <c r="H41">
        <v>179</v>
      </c>
      <c r="I41">
        <v>129</v>
      </c>
      <c r="J41">
        <v>202</v>
      </c>
      <c r="K41">
        <v>565</v>
      </c>
      <c r="L41" s="11">
        <v>523</v>
      </c>
      <c r="M41" s="11">
        <v>221</v>
      </c>
      <c r="N41" s="11">
        <v>252</v>
      </c>
      <c r="O41" s="11">
        <v>2516</v>
      </c>
    </row>
    <row r="42" spans="1:15" x14ac:dyDescent="0.3">
      <c r="A42" s="93"/>
      <c r="B42" s="32" t="s">
        <v>32</v>
      </c>
      <c r="C42">
        <v>651</v>
      </c>
      <c r="D42">
        <v>32</v>
      </c>
      <c r="E42">
        <v>595</v>
      </c>
      <c r="F42">
        <v>163</v>
      </c>
      <c r="G42">
        <v>384</v>
      </c>
      <c r="H42">
        <v>1935</v>
      </c>
      <c r="I42">
        <v>49</v>
      </c>
      <c r="J42">
        <v>316</v>
      </c>
      <c r="K42">
        <v>3</v>
      </c>
      <c r="L42" s="11">
        <v>5</v>
      </c>
      <c r="M42" s="11">
        <v>459</v>
      </c>
      <c r="N42" s="11">
        <v>413</v>
      </c>
      <c r="O42" s="11">
        <v>4131</v>
      </c>
    </row>
    <row r="43" spans="1:15" x14ac:dyDescent="0.3">
      <c r="A43" s="93" t="s">
        <v>74</v>
      </c>
      <c r="B43" s="32" t="s">
        <v>29</v>
      </c>
      <c r="C43">
        <v>402</v>
      </c>
      <c r="D43">
        <v>353</v>
      </c>
      <c r="E43">
        <v>623</v>
      </c>
      <c r="F43">
        <v>494</v>
      </c>
      <c r="G43">
        <v>763</v>
      </c>
      <c r="H43">
        <v>469</v>
      </c>
      <c r="I43">
        <v>301</v>
      </c>
      <c r="J43">
        <v>713</v>
      </c>
      <c r="K43">
        <v>1123</v>
      </c>
      <c r="L43" s="11">
        <v>1385</v>
      </c>
      <c r="M43" s="11">
        <v>582</v>
      </c>
      <c r="N43" s="11">
        <v>663</v>
      </c>
      <c r="O43" s="11">
        <v>6625</v>
      </c>
    </row>
    <row r="44" spans="1:15" x14ac:dyDescent="0.3">
      <c r="A44" s="93"/>
      <c r="B44" s="32" t="s">
        <v>30</v>
      </c>
      <c r="C44">
        <v>393</v>
      </c>
      <c r="D44">
        <v>127</v>
      </c>
      <c r="E44">
        <v>218</v>
      </c>
      <c r="F44">
        <v>32</v>
      </c>
      <c r="G44">
        <v>143</v>
      </c>
      <c r="H44">
        <v>76</v>
      </c>
      <c r="I44">
        <v>1</v>
      </c>
      <c r="J44">
        <v>64</v>
      </c>
      <c r="K44">
        <v>70</v>
      </c>
      <c r="L44" s="11">
        <v>122</v>
      </c>
      <c r="M44" s="11">
        <v>125</v>
      </c>
      <c r="N44" s="11">
        <v>125</v>
      </c>
      <c r="O44" s="11">
        <v>1247</v>
      </c>
    </row>
    <row r="45" spans="1:15" x14ac:dyDescent="0.3">
      <c r="A45" s="93"/>
      <c r="B45" s="32" t="s">
        <v>31</v>
      </c>
      <c r="C45">
        <v>41</v>
      </c>
      <c r="D45">
        <v>42</v>
      </c>
      <c r="E45">
        <v>87</v>
      </c>
      <c r="F45">
        <v>44</v>
      </c>
      <c r="G45">
        <v>135</v>
      </c>
      <c r="H45">
        <v>58</v>
      </c>
      <c r="I45">
        <v>31</v>
      </c>
      <c r="J45">
        <v>44</v>
      </c>
      <c r="K45">
        <v>214</v>
      </c>
      <c r="L45" s="11">
        <v>296</v>
      </c>
      <c r="M45" s="11">
        <v>77</v>
      </c>
      <c r="N45" s="11">
        <v>99</v>
      </c>
      <c r="O45" s="11">
        <v>992</v>
      </c>
    </row>
    <row r="46" spans="1:15" x14ac:dyDescent="0.3">
      <c r="A46" s="93"/>
      <c r="B46" s="32" t="s">
        <v>32</v>
      </c>
      <c r="C46">
        <v>766</v>
      </c>
      <c r="D46">
        <v>0</v>
      </c>
      <c r="E46">
        <v>11</v>
      </c>
      <c r="F46">
        <v>6</v>
      </c>
      <c r="G46">
        <v>1280</v>
      </c>
      <c r="H46">
        <v>105</v>
      </c>
      <c r="I46">
        <v>0</v>
      </c>
      <c r="J46">
        <v>2</v>
      </c>
      <c r="K46">
        <v>615</v>
      </c>
      <c r="L46" s="11">
        <v>1097</v>
      </c>
      <c r="M46" s="11">
        <v>309</v>
      </c>
      <c r="N46" s="11">
        <v>388</v>
      </c>
      <c r="O46" s="11">
        <v>3882</v>
      </c>
    </row>
    <row r="47" spans="1:15" x14ac:dyDescent="0.3">
      <c r="A47" s="93" t="s">
        <v>75</v>
      </c>
      <c r="B47" s="32" t="s">
        <v>29</v>
      </c>
      <c r="C47">
        <v>990</v>
      </c>
      <c r="D47">
        <v>375</v>
      </c>
      <c r="E47">
        <v>534</v>
      </c>
      <c r="F47">
        <v>670</v>
      </c>
      <c r="G47">
        <v>513</v>
      </c>
      <c r="H47">
        <v>479</v>
      </c>
      <c r="I47">
        <v>575</v>
      </c>
      <c r="J47">
        <v>767</v>
      </c>
      <c r="K47">
        <v>2063</v>
      </c>
      <c r="L47" s="11">
        <v>1715</v>
      </c>
      <c r="M47" s="11">
        <v>774</v>
      </c>
      <c r="N47" s="11">
        <v>868</v>
      </c>
      <c r="O47" s="11">
        <v>8681</v>
      </c>
    </row>
    <row r="48" spans="1:15" x14ac:dyDescent="0.3">
      <c r="A48" s="93"/>
      <c r="B48" s="32" t="s">
        <v>30</v>
      </c>
      <c r="C48">
        <v>1220</v>
      </c>
      <c r="D48">
        <v>1038</v>
      </c>
      <c r="E48">
        <v>1469</v>
      </c>
      <c r="F48">
        <v>774</v>
      </c>
      <c r="G48">
        <v>726</v>
      </c>
      <c r="H48">
        <v>535</v>
      </c>
      <c r="I48">
        <v>1702</v>
      </c>
      <c r="J48">
        <v>1756</v>
      </c>
      <c r="K48">
        <v>872</v>
      </c>
      <c r="L48" s="11">
        <v>783</v>
      </c>
      <c r="M48" s="11">
        <v>1121</v>
      </c>
      <c r="N48" s="11">
        <v>1087</v>
      </c>
      <c r="O48" s="11">
        <v>10874</v>
      </c>
    </row>
    <row r="49" spans="1:15" x14ac:dyDescent="0.3">
      <c r="A49" s="93"/>
      <c r="B49" s="32" t="s">
        <v>31</v>
      </c>
      <c r="C49">
        <v>152</v>
      </c>
      <c r="D49">
        <v>54</v>
      </c>
      <c r="E49">
        <v>104</v>
      </c>
      <c r="F49">
        <v>207</v>
      </c>
      <c r="G49">
        <v>202</v>
      </c>
      <c r="H49">
        <v>119</v>
      </c>
      <c r="I49">
        <v>60</v>
      </c>
      <c r="J49">
        <v>119</v>
      </c>
      <c r="K49">
        <v>423</v>
      </c>
      <c r="L49" s="11">
        <v>563</v>
      </c>
      <c r="M49" s="11">
        <v>160</v>
      </c>
      <c r="N49" s="11">
        <v>200</v>
      </c>
      <c r="O49" s="11">
        <v>2003</v>
      </c>
    </row>
    <row r="50" spans="1:15" x14ac:dyDescent="0.3">
      <c r="A50" s="93"/>
      <c r="B50" s="32" t="s">
        <v>32</v>
      </c>
      <c r="C50">
        <v>8733</v>
      </c>
      <c r="D50">
        <v>9</v>
      </c>
      <c r="E50">
        <v>89</v>
      </c>
      <c r="F50">
        <v>6303</v>
      </c>
      <c r="G50">
        <v>310</v>
      </c>
      <c r="H50">
        <v>102</v>
      </c>
      <c r="I50">
        <v>185</v>
      </c>
      <c r="J50">
        <v>406</v>
      </c>
      <c r="K50">
        <v>2932</v>
      </c>
      <c r="L50" s="11">
        <v>3196</v>
      </c>
      <c r="M50" s="11">
        <v>2119</v>
      </c>
      <c r="N50" s="11">
        <v>2226</v>
      </c>
      <c r="O50" s="11">
        <v>22264</v>
      </c>
    </row>
    <row r="51" spans="1:15" x14ac:dyDescent="0.3">
      <c r="A51" s="93" t="s">
        <v>53</v>
      </c>
      <c r="B51" s="32" t="s">
        <v>29</v>
      </c>
      <c r="C51">
        <v>30</v>
      </c>
      <c r="D51">
        <v>8</v>
      </c>
      <c r="E51">
        <v>90</v>
      </c>
      <c r="F51">
        <v>82</v>
      </c>
      <c r="G51">
        <v>95</v>
      </c>
      <c r="H51">
        <v>112</v>
      </c>
      <c r="I51">
        <v>148</v>
      </c>
      <c r="J51">
        <v>139</v>
      </c>
      <c r="K51">
        <v>246</v>
      </c>
      <c r="L51" s="11">
        <v>305</v>
      </c>
      <c r="M51" s="11">
        <v>106</v>
      </c>
      <c r="N51" s="11">
        <v>126</v>
      </c>
      <c r="O51" s="11">
        <v>1256</v>
      </c>
    </row>
    <row r="52" spans="1:15" x14ac:dyDescent="0.3">
      <c r="A52" s="93"/>
      <c r="B52" s="32" t="s">
        <v>30</v>
      </c>
      <c r="C52">
        <v>79</v>
      </c>
      <c r="D52">
        <v>1</v>
      </c>
      <c r="E52">
        <v>66</v>
      </c>
      <c r="F52">
        <v>58</v>
      </c>
      <c r="G52">
        <v>166</v>
      </c>
      <c r="H52">
        <v>47</v>
      </c>
      <c r="I52">
        <v>0</v>
      </c>
      <c r="J52">
        <v>31</v>
      </c>
      <c r="K52">
        <v>789</v>
      </c>
      <c r="L52" s="11">
        <v>477</v>
      </c>
      <c r="M52" s="11">
        <v>138</v>
      </c>
      <c r="N52" s="11">
        <v>171</v>
      </c>
      <c r="O52" s="11">
        <v>1714</v>
      </c>
    </row>
    <row r="53" spans="1:15" x14ac:dyDescent="0.3">
      <c r="A53" s="93"/>
      <c r="B53" s="32" t="s">
        <v>31</v>
      </c>
      <c r="C53">
        <v>11</v>
      </c>
      <c r="D53">
        <v>3</v>
      </c>
      <c r="E53">
        <v>109</v>
      </c>
      <c r="F53">
        <v>19</v>
      </c>
      <c r="G53">
        <v>30</v>
      </c>
      <c r="H53">
        <v>38</v>
      </c>
      <c r="I53">
        <v>15</v>
      </c>
      <c r="J53">
        <v>13</v>
      </c>
      <c r="K53">
        <v>95</v>
      </c>
      <c r="L53" s="11">
        <v>114</v>
      </c>
      <c r="M53" s="11">
        <v>37</v>
      </c>
      <c r="N53" s="11">
        <v>45</v>
      </c>
      <c r="O53" s="11">
        <v>447</v>
      </c>
    </row>
    <row r="54" spans="1:15" x14ac:dyDescent="0.3">
      <c r="A54" s="93"/>
      <c r="B54" s="32" t="s">
        <v>32</v>
      </c>
      <c r="C54">
        <v>0</v>
      </c>
      <c r="D54">
        <v>0</v>
      </c>
      <c r="E54">
        <v>0</v>
      </c>
      <c r="F54">
        <v>35</v>
      </c>
      <c r="G54">
        <v>2</v>
      </c>
      <c r="H54">
        <v>22</v>
      </c>
      <c r="I54">
        <v>131</v>
      </c>
      <c r="J54">
        <v>2</v>
      </c>
      <c r="K54">
        <v>1</v>
      </c>
      <c r="L54" s="11">
        <v>3</v>
      </c>
      <c r="M54" s="11">
        <v>22</v>
      </c>
      <c r="N54" s="11">
        <v>20</v>
      </c>
      <c r="O54" s="11">
        <v>197</v>
      </c>
    </row>
    <row r="55" spans="1:15" x14ac:dyDescent="0.3">
      <c r="A55" s="93" t="s">
        <v>76</v>
      </c>
      <c r="B55" s="32" t="s">
        <v>29</v>
      </c>
      <c r="C55">
        <v>0</v>
      </c>
      <c r="D55">
        <v>0</v>
      </c>
      <c r="E55">
        <v>0</v>
      </c>
      <c r="F55">
        <v>0</v>
      </c>
      <c r="G55">
        <v>0</v>
      </c>
      <c r="H55">
        <v>0</v>
      </c>
      <c r="I55">
        <v>0</v>
      </c>
      <c r="J55">
        <v>0</v>
      </c>
      <c r="K55">
        <v>0</v>
      </c>
      <c r="L55" s="11">
        <v>0</v>
      </c>
      <c r="M55" s="11">
        <v>0</v>
      </c>
      <c r="N55" s="11">
        <v>0</v>
      </c>
      <c r="O55" s="11">
        <v>1</v>
      </c>
    </row>
    <row r="56" spans="1:15" x14ac:dyDescent="0.3">
      <c r="A56" s="93"/>
      <c r="B56" s="32" t="s">
        <v>30</v>
      </c>
      <c r="C56">
        <v>0</v>
      </c>
      <c r="D56">
        <v>0</v>
      </c>
      <c r="E56">
        <v>0</v>
      </c>
      <c r="F56">
        <v>0</v>
      </c>
      <c r="G56">
        <v>0</v>
      </c>
      <c r="H56">
        <v>0</v>
      </c>
      <c r="I56">
        <v>0</v>
      </c>
      <c r="J56">
        <v>0</v>
      </c>
      <c r="K56">
        <v>0</v>
      </c>
      <c r="L56" s="11">
        <v>0</v>
      </c>
      <c r="M56" s="11">
        <v>0</v>
      </c>
      <c r="N56" s="11">
        <v>0</v>
      </c>
      <c r="O56" s="11">
        <v>0</v>
      </c>
    </row>
    <row r="57" spans="1:15" x14ac:dyDescent="0.3">
      <c r="A57" s="93"/>
      <c r="B57" s="32" t="s">
        <v>31</v>
      </c>
      <c r="C57">
        <v>0</v>
      </c>
      <c r="D57">
        <v>0</v>
      </c>
      <c r="E57">
        <v>18</v>
      </c>
      <c r="F57">
        <v>6</v>
      </c>
      <c r="G57">
        <v>9</v>
      </c>
      <c r="H57">
        <v>0</v>
      </c>
      <c r="I57">
        <v>18</v>
      </c>
      <c r="J57">
        <v>8</v>
      </c>
      <c r="K57">
        <v>2</v>
      </c>
      <c r="L57" s="11">
        <v>1</v>
      </c>
      <c r="M57" s="11">
        <v>7</v>
      </c>
      <c r="N57" s="11">
        <v>6</v>
      </c>
      <c r="O57" s="11">
        <v>62</v>
      </c>
    </row>
    <row r="58" spans="1:15" x14ac:dyDescent="0.3">
      <c r="A58" s="93"/>
      <c r="B58" s="32" t="s">
        <v>32</v>
      </c>
      <c r="C58">
        <v>0</v>
      </c>
      <c r="D58">
        <v>0</v>
      </c>
      <c r="E58">
        <v>804</v>
      </c>
      <c r="F58">
        <v>6288</v>
      </c>
      <c r="G58">
        <v>517</v>
      </c>
      <c r="H58">
        <v>40</v>
      </c>
      <c r="I58">
        <v>0</v>
      </c>
      <c r="J58">
        <v>0</v>
      </c>
      <c r="K58">
        <v>0</v>
      </c>
      <c r="L58" s="11">
        <v>0</v>
      </c>
      <c r="M58" s="11">
        <v>850</v>
      </c>
      <c r="N58" s="11">
        <v>765</v>
      </c>
      <c r="O58" s="11">
        <v>7649</v>
      </c>
    </row>
    <row r="59" spans="1:15" x14ac:dyDescent="0.3">
      <c r="A59" s="93" t="s">
        <v>77</v>
      </c>
      <c r="B59" s="32" t="s">
        <v>29</v>
      </c>
      <c r="C59">
        <v>57</v>
      </c>
      <c r="D59">
        <v>24</v>
      </c>
      <c r="E59">
        <v>44</v>
      </c>
      <c r="F59">
        <v>76</v>
      </c>
      <c r="G59">
        <v>50</v>
      </c>
      <c r="H59">
        <v>60</v>
      </c>
      <c r="I59">
        <v>100</v>
      </c>
      <c r="J59">
        <v>144</v>
      </c>
      <c r="K59">
        <v>92</v>
      </c>
      <c r="L59" s="11">
        <v>78</v>
      </c>
      <c r="M59" s="11">
        <v>72</v>
      </c>
      <c r="N59" s="11">
        <v>73</v>
      </c>
      <c r="O59" s="11">
        <v>726</v>
      </c>
    </row>
    <row r="60" spans="1:15" x14ac:dyDescent="0.3">
      <c r="A60" s="93"/>
      <c r="B60" s="32" t="s">
        <v>30</v>
      </c>
      <c r="C60">
        <v>2226</v>
      </c>
      <c r="D60">
        <v>1821</v>
      </c>
      <c r="E60">
        <v>2100</v>
      </c>
      <c r="F60">
        <v>2368</v>
      </c>
      <c r="G60">
        <v>2529</v>
      </c>
      <c r="H60">
        <v>2295</v>
      </c>
      <c r="I60">
        <v>1790</v>
      </c>
      <c r="J60">
        <v>3480</v>
      </c>
      <c r="K60">
        <v>1906</v>
      </c>
      <c r="L60" s="11">
        <v>2187</v>
      </c>
      <c r="M60" s="11">
        <v>2279</v>
      </c>
      <c r="N60" s="11">
        <v>2270</v>
      </c>
      <c r="O60" s="11">
        <v>22701</v>
      </c>
    </row>
    <row r="61" spans="1:15" x14ac:dyDescent="0.3">
      <c r="A61" s="93"/>
      <c r="B61" s="32" t="s">
        <v>31</v>
      </c>
      <c r="C61">
        <v>73</v>
      </c>
      <c r="D61">
        <v>55</v>
      </c>
      <c r="E61">
        <v>95</v>
      </c>
      <c r="F61">
        <v>68</v>
      </c>
      <c r="G61">
        <v>73</v>
      </c>
      <c r="H61">
        <v>98</v>
      </c>
      <c r="I61">
        <v>76</v>
      </c>
      <c r="J61">
        <v>95</v>
      </c>
      <c r="K61">
        <v>78</v>
      </c>
      <c r="L61" s="11">
        <v>154</v>
      </c>
      <c r="M61" s="11">
        <v>79</v>
      </c>
      <c r="N61" s="11">
        <v>87</v>
      </c>
      <c r="O61" s="11">
        <v>866</v>
      </c>
    </row>
    <row r="62" spans="1:15" x14ac:dyDescent="0.3">
      <c r="A62" s="93"/>
      <c r="B62" s="32" t="s">
        <v>32</v>
      </c>
      <c r="C62">
        <v>1154</v>
      </c>
      <c r="D62">
        <v>11</v>
      </c>
      <c r="E62">
        <v>107</v>
      </c>
      <c r="F62">
        <v>120</v>
      </c>
      <c r="G62">
        <v>54</v>
      </c>
      <c r="H62">
        <v>116</v>
      </c>
      <c r="I62">
        <v>431</v>
      </c>
      <c r="J62">
        <v>522</v>
      </c>
      <c r="K62">
        <v>0</v>
      </c>
      <c r="L62" s="11">
        <v>494</v>
      </c>
      <c r="M62" s="11">
        <v>280</v>
      </c>
      <c r="N62" s="11">
        <v>301</v>
      </c>
      <c r="O62" s="11">
        <v>3011</v>
      </c>
    </row>
    <row r="63" spans="1:15" x14ac:dyDescent="0.3">
      <c r="A63" s="93" t="s">
        <v>78</v>
      </c>
      <c r="B63" s="32" t="s">
        <v>29</v>
      </c>
      <c r="C63">
        <v>175</v>
      </c>
      <c r="D63">
        <v>139</v>
      </c>
      <c r="E63">
        <v>214</v>
      </c>
      <c r="F63">
        <v>150</v>
      </c>
      <c r="G63">
        <v>195</v>
      </c>
      <c r="H63">
        <v>126</v>
      </c>
      <c r="I63">
        <v>202</v>
      </c>
      <c r="J63">
        <v>495</v>
      </c>
      <c r="K63">
        <v>367</v>
      </c>
      <c r="L63" s="11">
        <v>596</v>
      </c>
      <c r="M63" s="11">
        <v>229</v>
      </c>
      <c r="N63" s="11">
        <v>266</v>
      </c>
      <c r="O63" s="11">
        <v>2660</v>
      </c>
    </row>
    <row r="64" spans="1:15" x14ac:dyDescent="0.3">
      <c r="A64" s="93"/>
      <c r="B64" s="32" t="s">
        <v>30</v>
      </c>
      <c r="C64">
        <v>9656</v>
      </c>
      <c r="D64">
        <v>9858</v>
      </c>
      <c r="E64">
        <v>9592</v>
      </c>
      <c r="F64">
        <v>8790</v>
      </c>
      <c r="G64">
        <v>8306</v>
      </c>
      <c r="H64">
        <v>7851</v>
      </c>
      <c r="I64">
        <v>9788</v>
      </c>
      <c r="J64">
        <v>11641</v>
      </c>
      <c r="K64">
        <v>8175</v>
      </c>
      <c r="L64" s="11">
        <v>9830</v>
      </c>
      <c r="M64" s="11">
        <v>9295</v>
      </c>
      <c r="N64" s="11">
        <v>9349</v>
      </c>
      <c r="O64" s="11">
        <v>93486</v>
      </c>
    </row>
    <row r="65" spans="1:15" x14ac:dyDescent="0.3">
      <c r="A65" s="93"/>
      <c r="B65" s="32" t="s">
        <v>31</v>
      </c>
      <c r="C65">
        <v>110</v>
      </c>
      <c r="D65">
        <v>76</v>
      </c>
      <c r="E65">
        <v>208</v>
      </c>
      <c r="F65">
        <v>104</v>
      </c>
      <c r="G65">
        <v>149</v>
      </c>
      <c r="H65">
        <v>229</v>
      </c>
      <c r="I65">
        <v>208</v>
      </c>
      <c r="J65">
        <v>356</v>
      </c>
      <c r="K65">
        <v>459</v>
      </c>
      <c r="L65" s="11">
        <v>626</v>
      </c>
      <c r="M65" s="11">
        <v>211</v>
      </c>
      <c r="N65" s="11">
        <v>252</v>
      </c>
      <c r="O65" s="11">
        <v>2525</v>
      </c>
    </row>
    <row r="66" spans="1:15" x14ac:dyDescent="0.3">
      <c r="A66" s="93"/>
      <c r="B66" s="32" t="s">
        <v>32</v>
      </c>
      <c r="C66">
        <v>145</v>
      </c>
      <c r="D66">
        <v>3105</v>
      </c>
      <c r="E66">
        <v>153</v>
      </c>
      <c r="F66">
        <v>335</v>
      </c>
      <c r="G66">
        <v>2302</v>
      </c>
      <c r="H66">
        <v>878</v>
      </c>
      <c r="I66">
        <v>36</v>
      </c>
      <c r="J66">
        <v>694</v>
      </c>
      <c r="K66">
        <v>345</v>
      </c>
      <c r="L66" s="11">
        <v>516</v>
      </c>
      <c r="M66" s="11">
        <v>888</v>
      </c>
      <c r="N66" s="11">
        <v>851</v>
      </c>
      <c r="O66" s="11">
        <v>8508</v>
      </c>
    </row>
    <row r="67" spans="1:15" x14ac:dyDescent="0.3">
      <c r="A67" s="93" t="s">
        <v>79</v>
      </c>
      <c r="B67" s="32" t="s">
        <v>29</v>
      </c>
      <c r="C67">
        <v>783</v>
      </c>
      <c r="D67">
        <v>276</v>
      </c>
      <c r="E67">
        <v>204</v>
      </c>
      <c r="F67">
        <v>595</v>
      </c>
      <c r="G67">
        <v>605</v>
      </c>
      <c r="H67">
        <v>490</v>
      </c>
      <c r="I67">
        <v>622</v>
      </c>
      <c r="J67">
        <v>852</v>
      </c>
      <c r="K67">
        <v>296</v>
      </c>
      <c r="L67" s="11">
        <v>247</v>
      </c>
      <c r="M67" s="11">
        <v>525</v>
      </c>
      <c r="N67" s="11">
        <v>497</v>
      </c>
      <c r="O67" s="11">
        <v>4970</v>
      </c>
    </row>
    <row r="68" spans="1:15" x14ac:dyDescent="0.3">
      <c r="A68" s="93"/>
      <c r="B68" s="32" t="s">
        <v>30</v>
      </c>
      <c r="C68">
        <v>1121</v>
      </c>
      <c r="D68">
        <v>392</v>
      </c>
      <c r="E68">
        <v>677</v>
      </c>
      <c r="F68">
        <v>1331</v>
      </c>
      <c r="G68">
        <v>1090</v>
      </c>
      <c r="H68">
        <v>1014</v>
      </c>
      <c r="I68">
        <v>1962</v>
      </c>
      <c r="J68">
        <v>6231</v>
      </c>
      <c r="K68">
        <v>2280</v>
      </c>
      <c r="L68" s="11">
        <v>3405</v>
      </c>
      <c r="M68" s="11">
        <v>1789</v>
      </c>
      <c r="N68" s="11">
        <v>1950</v>
      </c>
      <c r="O68" s="11">
        <v>19504</v>
      </c>
    </row>
    <row r="69" spans="1:15" x14ac:dyDescent="0.3">
      <c r="A69" s="93"/>
      <c r="B69" s="32" t="s">
        <v>31</v>
      </c>
      <c r="C69">
        <v>164</v>
      </c>
      <c r="D69">
        <v>122</v>
      </c>
      <c r="E69">
        <v>114</v>
      </c>
      <c r="F69">
        <v>197</v>
      </c>
      <c r="G69">
        <v>320</v>
      </c>
      <c r="H69">
        <v>104</v>
      </c>
      <c r="I69">
        <v>312</v>
      </c>
      <c r="J69">
        <v>427</v>
      </c>
      <c r="K69">
        <v>353</v>
      </c>
      <c r="L69" s="11">
        <v>262</v>
      </c>
      <c r="M69" s="11">
        <v>235</v>
      </c>
      <c r="N69" s="11">
        <v>237</v>
      </c>
      <c r="O69" s="11">
        <v>2374</v>
      </c>
    </row>
    <row r="70" spans="1:15" x14ac:dyDescent="0.3">
      <c r="A70" s="93"/>
      <c r="B70" s="32" t="s">
        <v>32</v>
      </c>
      <c r="C70">
        <v>275</v>
      </c>
      <c r="D70">
        <v>76</v>
      </c>
      <c r="E70">
        <v>5</v>
      </c>
      <c r="F70">
        <v>450</v>
      </c>
      <c r="G70">
        <v>7727</v>
      </c>
      <c r="H70">
        <v>768</v>
      </c>
      <c r="I70">
        <v>64</v>
      </c>
      <c r="J70">
        <v>650</v>
      </c>
      <c r="K70">
        <v>307</v>
      </c>
      <c r="L70" s="11">
        <v>46</v>
      </c>
      <c r="M70" s="11">
        <v>1147</v>
      </c>
      <c r="N70" s="11">
        <v>1037</v>
      </c>
      <c r="O70" s="11">
        <v>10368</v>
      </c>
    </row>
    <row r="71" spans="1:15" x14ac:dyDescent="0.3">
      <c r="A71" s="94" t="s">
        <v>80</v>
      </c>
      <c r="B71" s="32" t="s">
        <v>29</v>
      </c>
      <c r="C71">
        <v>364</v>
      </c>
      <c r="D71">
        <v>165</v>
      </c>
      <c r="E71">
        <v>170</v>
      </c>
      <c r="F71">
        <v>198</v>
      </c>
      <c r="G71">
        <v>205</v>
      </c>
      <c r="H71">
        <v>345</v>
      </c>
      <c r="I71">
        <v>178</v>
      </c>
      <c r="J71">
        <v>333</v>
      </c>
      <c r="K71">
        <v>361</v>
      </c>
      <c r="L71" s="11">
        <v>244</v>
      </c>
      <c r="M71" s="11">
        <v>258</v>
      </c>
      <c r="N71" s="11">
        <v>256</v>
      </c>
      <c r="O71" s="11">
        <v>2563</v>
      </c>
    </row>
    <row r="72" spans="1:15" x14ac:dyDescent="0.3">
      <c r="A72" s="94"/>
      <c r="B72" s="32" t="s">
        <v>30</v>
      </c>
      <c r="C72">
        <v>510</v>
      </c>
      <c r="D72">
        <v>459</v>
      </c>
      <c r="E72">
        <v>554</v>
      </c>
      <c r="F72">
        <v>536</v>
      </c>
      <c r="G72">
        <v>599</v>
      </c>
      <c r="H72">
        <v>889</v>
      </c>
      <c r="I72">
        <v>605</v>
      </c>
      <c r="J72">
        <v>686</v>
      </c>
      <c r="K72">
        <v>235</v>
      </c>
      <c r="L72" s="11">
        <v>536</v>
      </c>
      <c r="M72" s="11">
        <v>564</v>
      </c>
      <c r="N72" s="11">
        <v>561</v>
      </c>
      <c r="O72" s="11">
        <v>5608</v>
      </c>
    </row>
    <row r="73" spans="1:15" x14ac:dyDescent="0.3">
      <c r="A73" s="94"/>
      <c r="B73" s="32" t="s">
        <v>31</v>
      </c>
      <c r="C73">
        <v>922</v>
      </c>
      <c r="D73">
        <v>784</v>
      </c>
      <c r="E73">
        <v>1087</v>
      </c>
      <c r="F73">
        <v>909</v>
      </c>
      <c r="G73">
        <v>794</v>
      </c>
      <c r="H73">
        <v>1248</v>
      </c>
      <c r="I73">
        <v>1250</v>
      </c>
      <c r="J73">
        <v>1343</v>
      </c>
      <c r="K73">
        <v>1216</v>
      </c>
      <c r="L73" s="11">
        <v>1071</v>
      </c>
      <c r="M73" s="11">
        <v>1062</v>
      </c>
      <c r="N73" s="11">
        <v>1063</v>
      </c>
      <c r="O73" s="11">
        <v>10625</v>
      </c>
    </row>
    <row r="74" spans="1:15" x14ac:dyDescent="0.3">
      <c r="A74" s="94"/>
      <c r="B74" s="32" t="s">
        <v>32</v>
      </c>
      <c r="C74">
        <v>1801</v>
      </c>
      <c r="D74">
        <v>704</v>
      </c>
      <c r="E74">
        <v>1275</v>
      </c>
      <c r="F74">
        <v>5582</v>
      </c>
      <c r="G74">
        <v>35474</v>
      </c>
      <c r="H74">
        <v>886</v>
      </c>
      <c r="I74">
        <v>1563</v>
      </c>
      <c r="J74">
        <v>7432</v>
      </c>
      <c r="K74">
        <v>1230</v>
      </c>
      <c r="L74" s="11">
        <v>2384</v>
      </c>
      <c r="M74" s="11">
        <v>6216</v>
      </c>
      <c r="N74" s="11">
        <v>5833</v>
      </c>
      <c r="O74" s="11">
        <v>58332</v>
      </c>
    </row>
    <row r="75" spans="1:15" x14ac:dyDescent="0.3">
      <c r="A75" s="95" t="s">
        <v>33</v>
      </c>
      <c r="B75" s="96"/>
      <c r="C75" s="65">
        <v>49698</v>
      </c>
      <c r="D75" s="65">
        <v>29920</v>
      </c>
      <c r="E75" s="65">
        <v>40457</v>
      </c>
      <c r="F75" s="65">
        <v>106008</v>
      </c>
      <c r="G75" s="65">
        <v>106085</v>
      </c>
      <c r="H75" s="65">
        <v>39935</v>
      </c>
      <c r="I75" s="65">
        <v>49103</v>
      </c>
      <c r="J75" s="65">
        <v>81919</v>
      </c>
      <c r="K75" s="65">
        <v>65029</v>
      </c>
      <c r="L75" s="11">
        <v>99417</v>
      </c>
      <c r="M75" s="11">
        <v>63128</v>
      </c>
      <c r="N75" s="11">
        <v>66757</v>
      </c>
      <c r="O75" s="11">
        <v>667572</v>
      </c>
    </row>
    <row r="77" spans="1:15" x14ac:dyDescent="0.3">
      <c r="A77" s="90" t="s">
        <v>256</v>
      </c>
      <c r="B77" s="90"/>
      <c r="C77" s="90"/>
    </row>
    <row r="78" spans="1:15" x14ac:dyDescent="0.3">
      <c r="A78" s="57" t="s">
        <v>252</v>
      </c>
      <c r="B78" s="57"/>
      <c r="C78" s="57"/>
    </row>
    <row r="79" spans="1:15" x14ac:dyDescent="0.3">
      <c r="A79" s="57" t="s">
        <v>253</v>
      </c>
      <c r="B79" s="57"/>
      <c r="C79" s="57"/>
    </row>
    <row r="80" spans="1:15" ht="15" thickBot="1" x14ac:dyDescent="0.35">
      <c r="A80" s="58" t="s">
        <v>254</v>
      </c>
      <c r="B80" s="58"/>
      <c r="C80" s="58"/>
    </row>
    <row r="81" spans="1:3" ht="15" thickBot="1" x14ac:dyDescent="0.35">
      <c r="A81" s="44"/>
      <c r="B81" s="87" t="s">
        <v>0</v>
      </c>
      <c r="C81" s="87"/>
    </row>
    <row r="83" spans="1:3" x14ac:dyDescent="0.3">
      <c r="A83" s="62" t="s">
        <v>257</v>
      </c>
    </row>
    <row r="84" spans="1:3" x14ac:dyDescent="0.3">
      <c r="A84" s="22" t="s">
        <v>62</v>
      </c>
    </row>
    <row r="85" spans="1:3" x14ac:dyDescent="0.3">
      <c r="C85" t="s">
        <v>40</v>
      </c>
    </row>
    <row r="86" spans="1:3" x14ac:dyDescent="0.3">
      <c r="A86" s="61" t="s">
        <v>63</v>
      </c>
    </row>
  </sheetData>
  <mergeCells count="21">
    <mergeCell ref="A77:C77"/>
    <mergeCell ref="B81:C81"/>
    <mergeCell ref="A39:A42"/>
    <mergeCell ref="A31:A34"/>
    <mergeCell ref="A55:A58"/>
    <mergeCell ref="A75:B75"/>
    <mergeCell ref="A3:A6"/>
    <mergeCell ref="A35:A38"/>
    <mergeCell ref="A7:A10"/>
    <mergeCell ref="A71:A74"/>
    <mergeCell ref="A51:A54"/>
    <mergeCell ref="A11:A14"/>
    <mergeCell ref="A47:A50"/>
    <mergeCell ref="A15:A18"/>
    <mergeCell ref="A67:A70"/>
    <mergeCell ref="A63:A66"/>
    <mergeCell ref="A19:A22"/>
    <mergeCell ref="A43:A46"/>
    <mergeCell ref="A23:A26"/>
    <mergeCell ref="A59:A62"/>
    <mergeCell ref="A27:A30"/>
  </mergeCells>
  <hyperlinks>
    <hyperlink ref="A86" location="'Table of Contents'!A1" display="Table of Contents" xr:uid="{ECBE316F-F9A3-4B07-9EE4-1C6FFF52475B}"/>
  </hyperlink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537"/>
  <sheetViews>
    <sheetView workbookViewId="0">
      <pane ySplit="2" topLeftCell="A504" activePane="bottomLeft" state="frozen"/>
      <selection pane="bottomLeft" activeCell="C524" sqref="C524"/>
    </sheetView>
  </sheetViews>
  <sheetFormatPr defaultRowHeight="14.4" x14ac:dyDescent="0.3"/>
  <cols>
    <col min="1" max="1" width="34.5546875" style="12" customWidth="1"/>
    <col min="2" max="2" width="13.44140625" bestFit="1" customWidth="1"/>
    <col min="3" max="3" width="11" customWidth="1"/>
    <col min="4" max="4" width="11.5546875" customWidth="1"/>
    <col min="5" max="5" width="10.5546875" customWidth="1"/>
    <col min="6" max="6" width="12.44140625" customWidth="1"/>
    <col min="7" max="7" width="20.5546875" bestFit="1" customWidth="1"/>
    <col min="8" max="8" width="15" bestFit="1" customWidth="1"/>
    <col min="9" max="9" width="9.5546875" customWidth="1"/>
  </cols>
  <sheetData>
    <row r="1" spans="1:19" ht="28.8" x14ac:dyDescent="0.3">
      <c r="A1" s="45" t="s">
        <v>14</v>
      </c>
      <c r="B1" s="10"/>
      <c r="C1" s="10"/>
      <c r="D1" s="10"/>
      <c r="E1" s="10"/>
      <c r="F1" s="10"/>
      <c r="G1" s="10"/>
      <c r="H1" s="10"/>
      <c r="I1" s="10"/>
      <c r="J1" s="10"/>
      <c r="K1" s="10"/>
      <c r="L1" s="10"/>
      <c r="M1" s="10"/>
      <c r="N1" s="10"/>
      <c r="O1" s="10"/>
      <c r="P1" s="10"/>
      <c r="Q1" s="10"/>
      <c r="R1" s="10"/>
      <c r="S1" s="10"/>
    </row>
    <row r="2" spans="1:19" x14ac:dyDescent="0.3">
      <c r="A2" s="33" t="s">
        <v>246</v>
      </c>
      <c r="B2" s="32" t="s">
        <v>41</v>
      </c>
      <c r="C2" s="32" t="s">
        <v>21</v>
      </c>
      <c r="D2" s="32" t="s">
        <v>22</v>
      </c>
      <c r="E2" s="32" t="s">
        <v>23</v>
      </c>
      <c r="F2" s="32" t="s">
        <v>24</v>
      </c>
      <c r="G2" s="32" t="s">
        <v>42</v>
      </c>
      <c r="H2" s="32" t="s">
        <v>43</v>
      </c>
      <c r="I2" s="32" t="s">
        <v>44</v>
      </c>
    </row>
    <row r="3" spans="1:19" x14ac:dyDescent="0.3">
      <c r="A3" s="97" t="s">
        <v>81</v>
      </c>
      <c r="B3" s="32" t="s">
        <v>29</v>
      </c>
      <c r="C3">
        <v>1</v>
      </c>
      <c r="D3">
        <v>4</v>
      </c>
      <c r="E3">
        <v>0</v>
      </c>
      <c r="F3" s="11">
        <v>3</v>
      </c>
      <c r="G3" s="11">
        <v>2</v>
      </c>
      <c r="H3" s="11">
        <v>2</v>
      </c>
      <c r="I3" s="11">
        <v>7</v>
      </c>
    </row>
    <row r="4" spans="1:19" x14ac:dyDescent="0.3">
      <c r="A4" s="97"/>
      <c r="B4" s="32" t="s">
        <v>30</v>
      </c>
      <c r="C4">
        <v>0</v>
      </c>
      <c r="D4">
        <v>2</v>
      </c>
      <c r="E4">
        <v>52</v>
      </c>
      <c r="F4" s="11">
        <v>15</v>
      </c>
      <c r="G4" s="11">
        <v>18</v>
      </c>
      <c r="H4" s="11">
        <v>17</v>
      </c>
      <c r="I4" s="11">
        <v>69</v>
      </c>
    </row>
    <row r="5" spans="1:19" x14ac:dyDescent="0.3">
      <c r="A5" s="97"/>
      <c r="B5" s="32" t="s">
        <v>31</v>
      </c>
      <c r="C5">
        <v>4</v>
      </c>
      <c r="D5">
        <v>11</v>
      </c>
      <c r="E5">
        <v>9</v>
      </c>
      <c r="F5" s="11">
        <v>6</v>
      </c>
      <c r="G5" s="11">
        <v>8</v>
      </c>
      <c r="H5" s="11">
        <v>8</v>
      </c>
      <c r="I5" s="11">
        <v>30</v>
      </c>
    </row>
    <row r="6" spans="1:19" x14ac:dyDescent="0.3">
      <c r="A6" s="97"/>
      <c r="B6" s="32" t="s">
        <v>32</v>
      </c>
      <c r="C6">
        <v>0</v>
      </c>
      <c r="D6">
        <v>0</v>
      </c>
      <c r="E6">
        <v>0</v>
      </c>
      <c r="F6" s="11">
        <v>0</v>
      </c>
      <c r="G6" s="11">
        <v>0</v>
      </c>
      <c r="H6" s="11">
        <v>0</v>
      </c>
      <c r="I6" s="11">
        <v>0</v>
      </c>
    </row>
    <row r="7" spans="1:19" x14ac:dyDescent="0.3">
      <c r="A7" s="97" t="s">
        <v>82</v>
      </c>
      <c r="B7" s="32" t="s">
        <v>29</v>
      </c>
      <c r="C7">
        <v>236</v>
      </c>
      <c r="D7">
        <v>188</v>
      </c>
      <c r="E7">
        <v>394</v>
      </c>
      <c r="F7" s="11">
        <v>495</v>
      </c>
      <c r="G7" s="11">
        <v>273</v>
      </c>
      <c r="H7" s="11">
        <v>328</v>
      </c>
      <c r="I7" s="11">
        <v>1313</v>
      </c>
    </row>
    <row r="8" spans="1:19" x14ac:dyDescent="0.3">
      <c r="A8" s="97"/>
      <c r="B8" s="32" t="s">
        <v>30</v>
      </c>
      <c r="C8">
        <v>99</v>
      </c>
      <c r="D8">
        <v>140</v>
      </c>
      <c r="E8">
        <v>162</v>
      </c>
      <c r="F8" s="11">
        <v>62</v>
      </c>
      <c r="G8" s="11">
        <v>134</v>
      </c>
      <c r="H8" s="11">
        <v>116</v>
      </c>
      <c r="I8" s="11">
        <v>463</v>
      </c>
    </row>
    <row r="9" spans="1:19" x14ac:dyDescent="0.3">
      <c r="A9" s="97"/>
      <c r="B9" s="32" t="s">
        <v>31</v>
      </c>
      <c r="C9">
        <v>17</v>
      </c>
      <c r="D9">
        <v>24</v>
      </c>
      <c r="E9">
        <v>74</v>
      </c>
      <c r="F9" s="11">
        <v>100</v>
      </c>
      <c r="G9" s="11">
        <v>39</v>
      </c>
      <c r="H9" s="11">
        <v>54</v>
      </c>
      <c r="I9" s="11">
        <v>216</v>
      </c>
    </row>
    <row r="10" spans="1:19" x14ac:dyDescent="0.3">
      <c r="A10" s="97"/>
      <c r="B10" s="32" t="s">
        <v>32</v>
      </c>
      <c r="C10">
        <v>4</v>
      </c>
      <c r="D10">
        <v>125</v>
      </c>
      <c r="E10">
        <v>32</v>
      </c>
      <c r="F10" s="11">
        <v>809</v>
      </c>
      <c r="G10" s="11">
        <v>54</v>
      </c>
      <c r="H10" s="11">
        <v>243</v>
      </c>
      <c r="I10" s="11">
        <v>970</v>
      </c>
    </row>
    <row r="11" spans="1:19" x14ac:dyDescent="0.3">
      <c r="A11" s="97" t="s">
        <v>83</v>
      </c>
      <c r="B11" s="32" t="s">
        <v>29</v>
      </c>
      <c r="C11">
        <v>21</v>
      </c>
      <c r="D11">
        <v>15</v>
      </c>
      <c r="E11">
        <v>2</v>
      </c>
      <c r="F11" s="11">
        <v>2</v>
      </c>
      <c r="G11" s="11">
        <v>13</v>
      </c>
      <c r="H11" s="11">
        <v>10</v>
      </c>
      <c r="I11" s="11">
        <v>41</v>
      </c>
    </row>
    <row r="12" spans="1:19" x14ac:dyDescent="0.3">
      <c r="A12" s="97"/>
      <c r="B12" s="32" t="s">
        <v>30</v>
      </c>
      <c r="C12">
        <v>0</v>
      </c>
      <c r="D12">
        <v>0</v>
      </c>
      <c r="E12">
        <v>0</v>
      </c>
      <c r="F12" s="11">
        <v>0</v>
      </c>
      <c r="G12" s="11">
        <v>0</v>
      </c>
      <c r="H12" s="11">
        <v>0</v>
      </c>
      <c r="I12" s="11">
        <v>0</v>
      </c>
    </row>
    <row r="13" spans="1:19" x14ac:dyDescent="0.3">
      <c r="A13" s="97"/>
      <c r="B13" s="32" t="s">
        <v>31</v>
      </c>
      <c r="C13">
        <v>5</v>
      </c>
      <c r="D13">
        <v>1</v>
      </c>
      <c r="E13">
        <v>19</v>
      </c>
      <c r="F13" s="11">
        <v>3</v>
      </c>
      <c r="G13" s="11">
        <v>8</v>
      </c>
      <c r="H13" s="11">
        <v>7</v>
      </c>
      <c r="I13" s="11">
        <v>29</v>
      </c>
    </row>
    <row r="14" spans="1:19" x14ac:dyDescent="0.3">
      <c r="A14" s="97"/>
      <c r="B14" s="32" t="s">
        <v>32</v>
      </c>
      <c r="C14">
        <v>0</v>
      </c>
      <c r="D14">
        <v>0</v>
      </c>
      <c r="E14">
        <v>0</v>
      </c>
      <c r="F14" s="11">
        <v>0</v>
      </c>
      <c r="G14" s="11">
        <v>0</v>
      </c>
      <c r="H14" s="11">
        <v>0</v>
      </c>
      <c r="I14" s="11">
        <v>0</v>
      </c>
    </row>
    <row r="15" spans="1:19" x14ac:dyDescent="0.3">
      <c r="A15" s="97" t="s">
        <v>84</v>
      </c>
      <c r="B15" s="32" t="s">
        <v>29</v>
      </c>
      <c r="C15">
        <v>252</v>
      </c>
      <c r="D15">
        <v>294</v>
      </c>
      <c r="E15">
        <v>222</v>
      </c>
      <c r="F15" s="11">
        <v>140</v>
      </c>
      <c r="G15" s="11">
        <v>256</v>
      </c>
      <c r="H15" s="11">
        <v>227</v>
      </c>
      <c r="I15" s="11">
        <v>909</v>
      </c>
    </row>
    <row r="16" spans="1:19" x14ac:dyDescent="0.3">
      <c r="A16" s="97"/>
      <c r="B16" s="32" t="s">
        <v>30</v>
      </c>
      <c r="C16">
        <v>0</v>
      </c>
      <c r="D16">
        <v>0</v>
      </c>
      <c r="E16">
        <v>0</v>
      </c>
      <c r="F16" s="11">
        <v>0</v>
      </c>
      <c r="G16" s="11">
        <v>0</v>
      </c>
      <c r="H16" s="11">
        <v>0</v>
      </c>
      <c r="I16" s="11">
        <v>0</v>
      </c>
    </row>
    <row r="17" spans="1:9" x14ac:dyDescent="0.3">
      <c r="A17" s="97"/>
      <c r="B17" s="32" t="s">
        <v>31</v>
      </c>
      <c r="C17">
        <v>41</v>
      </c>
      <c r="D17">
        <v>83</v>
      </c>
      <c r="E17">
        <v>196</v>
      </c>
      <c r="F17" s="11">
        <v>445</v>
      </c>
      <c r="G17" s="11">
        <v>107</v>
      </c>
      <c r="H17" s="11">
        <v>191</v>
      </c>
      <c r="I17" s="11">
        <v>765</v>
      </c>
    </row>
    <row r="18" spans="1:9" x14ac:dyDescent="0.3">
      <c r="A18" s="97"/>
      <c r="B18" s="32" t="s">
        <v>32</v>
      </c>
      <c r="C18">
        <v>51</v>
      </c>
      <c r="D18">
        <v>185</v>
      </c>
      <c r="E18">
        <v>0</v>
      </c>
      <c r="F18" s="11">
        <v>88</v>
      </c>
      <c r="G18" s="11">
        <v>79</v>
      </c>
      <c r="H18" s="11">
        <v>81</v>
      </c>
      <c r="I18" s="11">
        <v>324</v>
      </c>
    </row>
    <row r="19" spans="1:9" x14ac:dyDescent="0.3">
      <c r="A19" s="97" t="s">
        <v>85</v>
      </c>
      <c r="B19" s="32" t="s">
        <v>29</v>
      </c>
      <c r="C19">
        <v>13</v>
      </c>
      <c r="D19">
        <v>80</v>
      </c>
      <c r="E19">
        <v>51</v>
      </c>
      <c r="F19" s="11">
        <v>130</v>
      </c>
      <c r="G19" s="11">
        <v>48</v>
      </c>
      <c r="H19" s="11">
        <v>69</v>
      </c>
      <c r="I19" s="11">
        <v>275</v>
      </c>
    </row>
    <row r="20" spans="1:9" x14ac:dyDescent="0.3">
      <c r="A20" s="97"/>
      <c r="B20" s="32" t="s">
        <v>30</v>
      </c>
      <c r="C20">
        <v>377</v>
      </c>
      <c r="D20">
        <v>632</v>
      </c>
      <c r="E20">
        <v>57</v>
      </c>
      <c r="F20" s="11">
        <v>181</v>
      </c>
      <c r="G20" s="11">
        <v>355</v>
      </c>
      <c r="H20" s="11">
        <v>312</v>
      </c>
      <c r="I20" s="11">
        <v>1247</v>
      </c>
    </row>
    <row r="21" spans="1:9" x14ac:dyDescent="0.3">
      <c r="A21" s="97"/>
      <c r="B21" s="32" t="s">
        <v>31</v>
      </c>
      <c r="C21">
        <v>18</v>
      </c>
      <c r="D21">
        <v>37</v>
      </c>
      <c r="E21">
        <v>68</v>
      </c>
      <c r="F21" s="11">
        <v>53</v>
      </c>
      <c r="G21" s="11">
        <v>41</v>
      </c>
      <c r="H21" s="11">
        <v>44</v>
      </c>
      <c r="I21" s="11">
        <v>177</v>
      </c>
    </row>
    <row r="22" spans="1:9" x14ac:dyDescent="0.3">
      <c r="A22" s="97"/>
      <c r="B22" s="32" t="s">
        <v>32</v>
      </c>
      <c r="C22">
        <v>0</v>
      </c>
      <c r="D22">
        <v>0</v>
      </c>
      <c r="E22">
        <v>3</v>
      </c>
      <c r="F22" s="11">
        <v>0</v>
      </c>
      <c r="G22" s="11">
        <v>1</v>
      </c>
      <c r="H22" s="11">
        <v>1</v>
      </c>
      <c r="I22" s="11">
        <v>3</v>
      </c>
    </row>
    <row r="23" spans="1:9" x14ac:dyDescent="0.3">
      <c r="A23" s="97" t="s">
        <v>86</v>
      </c>
      <c r="B23" s="32" t="s">
        <v>29</v>
      </c>
      <c r="C23">
        <v>0</v>
      </c>
      <c r="D23">
        <v>0</v>
      </c>
      <c r="E23">
        <v>0</v>
      </c>
      <c r="F23" s="11">
        <v>0</v>
      </c>
      <c r="G23" s="11">
        <v>0</v>
      </c>
      <c r="H23" s="11">
        <v>0</v>
      </c>
      <c r="I23" s="11">
        <v>0</v>
      </c>
    </row>
    <row r="24" spans="1:9" x14ac:dyDescent="0.3">
      <c r="A24" s="97"/>
      <c r="B24" s="32" t="s">
        <v>30</v>
      </c>
      <c r="C24">
        <v>0</v>
      </c>
      <c r="D24">
        <v>0</v>
      </c>
      <c r="E24">
        <v>0</v>
      </c>
      <c r="F24" s="11">
        <v>0</v>
      </c>
      <c r="G24" s="11">
        <v>0</v>
      </c>
      <c r="H24" s="11">
        <v>0</v>
      </c>
      <c r="I24" s="11">
        <v>0</v>
      </c>
    </row>
    <row r="25" spans="1:9" x14ac:dyDescent="0.3">
      <c r="A25" s="97"/>
      <c r="B25" s="32" t="s">
        <v>31</v>
      </c>
      <c r="C25">
        <v>2</v>
      </c>
      <c r="D25">
        <v>3</v>
      </c>
      <c r="E25">
        <v>0</v>
      </c>
      <c r="F25" s="11">
        <v>0</v>
      </c>
      <c r="G25" s="11">
        <v>1</v>
      </c>
      <c r="H25" s="11">
        <v>1</v>
      </c>
      <c r="I25" s="11">
        <v>4</v>
      </c>
    </row>
    <row r="26" spans="1:9" x14ac:dyDescent="0.3">
      <c r="A26" s="97"/>
      <c r="B26" s="32" t="s">
        <v>32</v>
      </c>
      <c r="C26">
        <v>0</v>
      </c>
      <c r="D26">
        <v>0</v>
      </c>
      <c r="E26">
        <v>0</v>
      </c>
      <c r="F26" s="11">
        <v>0</v>
      </c>
      <c r="G26" s="11">
        <v>0</v>
      </c>
      <c r="H26" s="11">
        <v>0</v>
      </c>
      <c r="I26" s="11">
        <v>0</v>
      </c>
    </row>
    <row r="27" spans="1:9" x14ac:dyDescent="0.3">
      <c r="A27" s="97" t="s">
        <v>87</v>
      </c>
      <c r="B27" s="32" t="s">
        <v>29</v>
      </c>
      <c r="C27">
        <v>49</v>
      </c>
      <c r="D27">
        <v>109</v>
      </c>
      <c r="E27">
        <v>34</v>
      </c>
      <c r="F27" s="11">
        <v>39</v>
      </c>
      <c r="G27" s="11">
        <v>64</v>
      </c>
      <c r="H27" s="11">
        <v>58</v>
      </c>
      <c r="I27" s="11">
        <v>230</v>
      </c>
    </row>
    <row r="28" spans="1:9" x14ac:dyDescent="0.3">
      <c r="A28" s="97"/>
      <c r="B28" s="32" t="s">
        <v>30</v>
      </c>
      <c r="C28">
        <v>1399</v>
      </c>
      <c r="D28">
        <v>2137</v>
      </c>
      <c r="E28">
        <v>1307</v>
      </c>
      <c r="F28" s="11">
        <v>1599</v>
      </c>
      <c r="G28" s="11">
        <v>1614</v>
      </c>
      <c r="H28" s="11">
        <v>1610</v>
      </c>
      <c r="I28" s="11">
        <v>6441</v>
      </c>
    </row>
    <row r="29" spans="1:9" x14ac:dyDescent="0.3">
      <c r="A29" s="97"/>
      <c r="B29" s="32" t="s">
        <v>31</v>
      </c>
      <c r="C29">
        <v>38</v>
      </c>
      <c r="D29">
        <v>41</v>
      </c>
      <c r="E29">
        <v>25</v>
      </c>
      <c r="F29" s="11">
        <v>77</v>
      </c>
      <c r="G29" s="11">
        <v>35</v>
      </c>
      <c r="H29" s="11">
        <v>45</v>
      </c>
      <c r="I29" s="11">
        <v>181</v>
      </c>
    </row>
    <row r="30" spans="1:9" x14ac:dyDescent="0.3">
      <c r="A30" s="97"/>
      <c r="B30" s="32" t="s">
        <v>32</v>
      </c>
      <c r="C30">
        <v>358</v>
      </c>
      <c r="D30">
        <v>344</v>
      </c>
      <c r="E30">
        <v>0</v>
      </c>
      <c r="F30" s="11">
        <v>494</v>
      </c>
      <c r="G30" s="11">
        <v>234</v>
      </c>
      <c r="H30" s="11">
        <v>299</v>
      </c>
      <c r="I30" s="11">
        <v>1197</v>
      </c>
    </row>
    <row r="31" spans="1:9" x14ac:dyDescent="0.3">
      <c r="A31" s="97" t="s">
        <v>88</v>
      </c>
      <c r="B31" s="32" t="s">
        <v>29</v>
      </c>
      <c r="C31">
        <v>32</v>
      </c>
      <c r="D31">
        <v>95</v>
      </c>
      <c r="E31">
        <v>39</v>
      </c>
      <c r="F31" s="11">
        <v>17</v>
      </c>
      <c r="G31" s="11">
        <v>55</v>
      </c>
      <c r="H31" s="11">
        <v>45</v>
      </c>
      <c r="I31" s="11">
        <v>182</v>
      </c>
    </row>
    <row r="32" spans="1:9" x14ac:dyDescent="0.3">
      <c r="A32" s="97"/>
      <c r="B32" s="32" t="s">
        <v>30</v>
      </c>
      <c r="C32">
        <v>17</v>
      </c>
      <c r="D32">
        <v>242</v>
      </c>
      <c r="E32">
        <v>191</v>
      </c>
      <c r="F32" s="11">
        <v>204</v>
      </c>
      <c r="G32" s="11">
        <v>150</v>
      </c>
      <c r="H32" s="11">
        <v>164</v>
      </c>
      <c r="I32" s="11">
        <v>654</v>
      </c>
    </row>
    <row r="33" spans="1:9" x14ac:dyDescent="0.3">
      <c r="A33" s="97"/>
      <c r="B33" s="32" t="s">
        <v>31</v>
      </c>
      <c r="C33">
        <v>8</v>
      </c>
      <c r="D33">
        <v>10</v>
      </c>
      <c r="E33">
        <v>8</v>
      </c>
      <c r="F33" s="11">
        <v>4</v>
      </c>
      <c r="G33" s="11">
        <v>9</v>
      </c>
      <c r="H33" s="11">
        <v>8</v>
      </c>
      <c r="I33" s="11">
        <v>31</v>
      </c>
    </row>
    <row r="34" spans="1:9" x14ac:dyDescent="0.3">
      <c r="A34" s="97"/>
      <c r="B34" s="32" t="s">
        <v>32</v>
      </c>
      <c r="C34">
        <v>0</v>
      </c>
      <c r="D34">
        <v>0</v>
      </c>
      <c r="E34">
        <v>0</v>
      </c>
      <c r="F34" s="11">
        <v>19</v>
      </c>
      <c r="G34" s="11">
        <v>0</v>
      </c>
      <c r="H34" s="11">
        <v>5</v>
      </c>
      <c r="I34" s="11">
        <v>19</v>
      </c>
    </row>
    <row r="35" spans="1:9" x14ac:dyDescent="0.3">
      <c r="A35" s="97" t="s">
        <v>89</v>
      </c>
      <c r="B35" s="32" t="s">
        <v>29</v>
      </c>
      <c r="C35">
        <v>10</v>
      </c>
      <c r="D35">
        <v>20</v>
      </c>
      <c r="E35">
        <v>12</v>
      </c>
      <c r="F35" s="11">
        <v>19</v>
      </c>
      <c r="G35" s="11">
        <v>14</v>
      </c>
      <c r="H35" s="11">
        <v>15</v>
      </c>
      <c r="I35" s="11">
        <v>61</v>
      </c>
    </row>
    <row r="36" spans="1:9" x14ac:dyDescent="0.3">
      <c r="A36" s="97"/>
      <c r="B36" s="32" t="s">
        <v>30</v>
      </c>
      <c r="C36">
        <v>0</v>
      </c>
      <c r="D36">
        <v>0</v>
      </c>
      <c r="E36">
        <v>5</v>
      </c>
      <c r="F36" s="11">
        <v>0</v>
      </c>
      <c r="G36" s="11">
        <v>2</v>
      </c>
      <c r="H36" s="11">
        <v>1</v>
      </c>
      <c r="I36" s="11">
        <v>5</v>
      </c>
    </row>
    <row r="37" spans="1:9" x14ac:dyDescent="0.3">
      <c r="A37" s="97"/>
      <c r="B37" s="32" t="s">
        <v>31</v>
      </c>
      <c r="C37">
        <v>0</v>
      </c>
      <c r="D37">
        <v>0</v>
      </c>
      <c r="E37">
        <v>3</v>
      </c>
      <c r="F37" s="11">
        <v>3</v>
      </c>
      <c r="G37" s="11">
        <v>1</v>
      </c>
      <c r="H37" s="11">
        <v>2</v>
      </c>
      <c r="I37" s="11">
        <v>6</v>
      </c>
    </row>
    <row r="38" spans="1:9" x14ac:dyDescent="0.3">
      <c r="A38" s="97"/>
      <c r="B38" s="32" t="s">
        <v>32</v>
      </c>
      <c r="C38">
        <v>0</v>
      </c>
      <c r="D38">
        <v>0</v>
      </c>
      <c r="E38">
        <v>0</v>
      </c>
      <c r="F38" s="11">
        <v>0</v>
      </c>
      <c r="G38" s="11">
        <v>0</v>
      </c>
      <c r="H38" s="11">
        <v>0</v>
      </c>
      <c r="I38" s="11">
        <v>0</v>
      </c>
    </row>
    <row r="39" spans="1:9" x14ac:dyDescent="0.3">
      <c r="A39" s="97" t="s">
        <v>90</v>
      </c>
      <c r="B39" s="32" t="s">
        <v>29</v>
      </c>
      <c r="C39">
        <v>1</v>
      </c>
      <c r="D39">
        <v>12</v>
      </c>
      <c r="E39">
        <v>3</v>
      </c>
      <c r="F39" s="11">
        <v>0</v>
      </c>
      <c r="G39" s="11">
        <v>5</v>
      </c>
      <c r="H39" s="11">
        <v>4</v>
      </c>
      <c r="I39" s="11">
        <v>16</v>
      </c>
    </row>
    <row r="40" spans="1:9" x14ac:dyDescent="0.3">
      <c r="A40" s="97"/>
      <c r="B40" s="32" t="s">
        <v>30</v>
      </c>
      <c r="C40">
        <v>0</v>
      </c>
      <c r="D40">
        <v>0</v>
      </c>
      <c r="E40">
        <v>0</v>
      </c>
      <c r="F40" s="11">
        <v>0</v>
      </c>
      <c r="G40" s="11">
        <v>0</v>
      </c>
      <c r="H40" s="11">
        <v>0</v>
      </c>
      <c r="I40" s="11">
        <v>0</v>
      </c>
    </row>
    <row r="41" spans="1:9" x14ac:dyDescent="0.3">
      <c r="A41" s="97"/>
      <c r="B41" s="32" t="s">
        <v>31</v>
      </c>
      <c r="C41">
        <v>28</v>
      </c>
      <c r="D41">
        <v>26</v>
      </c>
      <c r="E41">
        <v>26</v>
      </c>
      <c r="F41" s="11">
        <v>40</v>
      </c>
      <c r="G41" s="11">
        <v>27</v>
      </c>
      <c r="H41" s="11">
        <v>30</v>
      </c>
      <c r="I41" s="11">
        <v>119</v>
      </c>
    </row>
    <row r="42" spans="1:9" x14ac:dyDescent="0.3">
      <c r="A42" s="97"/>
      <c r="B42" s="32" t="s">
        <v>32</v>
      </c>
      <c r="C42">
        <v>0</v>
      </c>
      <c r="D42">
        <v>0</v>
      </c>
      <c r="E42">
        <v>0</v>
      </c>
      <c r="F42" s="11">
        <v>0</v>
      </c>
      <c r="G42" s="11">
        <v>0</v>
      </c>
      <c r="H42" s="11">
        <v>0</v>
      </c>
      <c r="I42" s="11">
        <v>0</v>
      </c>
    </row>
    <row r="43" spans="1:9" x14ac:dyDescent="0.3">
      <c r="A43" s="97" t="s">
        <v>91</v>
      </c>
      <c r="B43" s="32" t="s">
        <v>29</v>
      </c>
      <c r="C43">
        <v>76</v>
      </c>
      <c r="D43">
        <v>58</v>
      </c>
      <c r="E43">
        <v>133</v>
      </c>
      <c r="F43" s="11">
        <v>277</v>
      </c>
      <c r="G43" s="11">
        <v>89</v>
      </c>
      <c r="H43" s="11">
        <v>136</v>
      </c>
      <c r="I43" s="11">
        <v>543</v>
      </c>
    </row>
    <row r="44" spans="1:9" x14ac:dyDescent="0.3">
      <c r="A44" s="97"/>
      <c r="B44" s="32" t="s">
        <v>30</v>
      </c>
      <c r="C44">
        <v>0</v>
      </c>
      <c r="D44">
        <v>0</v>
      </c>
      <c r="E44">
        <v>68</v>
      </c>
      <c r="F44" s="11">
        <v>24</v>
      </c>
      <c r="G44" s="11">
        <v>23</v>
      </c>
      <c r="H44" s="11">
        <v>23</v>
      </c>
      <c r="I44" s="11">
        <v>92</v>
      </c>
    </row>
    <row r="45" spans="1:9" x14ac:dyDescent="0.3">
      <c r="A45" s="97"/>
      <c r="B45" s="32" t="s">
        <v>31</v>
      </c>
      <c r="C45">
        <v>9</v>
      </c>
      <c r="D45">
        <v>6</v>
      </c>
      <c r="E45">
        <v>96</v>
      </c>
      <c r="F45" s="11">
        <v>64</v>
      </c>
      <c r="G45" s="11">
        <v>37</v>
      </c>
      <c r="H45" s="11">
        <v>44</v>
      </c>
      <c r="I45" s="11">
        <v>176</v>
      </c>
    </row>
    <row r="46" spans="1:9" x14ac:dyDescent="0.3">
      <c r="A46" s="97"/>
      <c r="B46" s="32" t="s">
        <v>32</v>
      </c>
      <c r="C46">
        <v>0</v>
      </c>
      <c r="D46">
        <v>14</v>
      </c>
      <c r="E46">
        <v>0</v>
      </c>
      <c r="F46" s="11">
        <v>0</v>
      </c>
      <c r="G46" s="11">
        <v>5</v>
      </c>
      <c r="H46" s="11">
        <v>4</v>
      </c>
      <c r="I46" s="11">
        <v>14</v>
      </c>
    </row>
    <row r="47" spans="1:9" x14ac:dyDescent="0.3">
      <c r="A47" s="97" t="s">
        <v>92</v>
      </c>
      <c r="B47" s="32" t="s">
        <v>29</v>
      </c>
      <c r="C47">
        <v>1</v>
      </c>
      <c r="D47">
        <v>6</v>
      </c>
      <c r="E47">
        <v>1</v>
      </c>
      <c r="F47" s="11">
        <v>2</v>
      </c>
      <c r="G47" s="11">
        <v>3</v>
      </c>
      <c r="H47" s="11">
        <v>2</v>
      </c>
      <c r="I47" s="11">
        <v>10</v>
      </c>
    </row>
    <row r="48" spans="1:9" x14ac:dyDescent="0.3">
      <c r="A48" s="97"/>
      <c r="B48" s="32" t="s">
        <v>30</v>
      </c>
      <c r="C48">
        <v>107</v>
      </c>
      <c r="D48">
        <v>170</v>
      </c>
      <c r="E48">
        <v>7</v>
      </c>
      <c r="F48" s="11">
        <v>184</v>
      </c>
      <c r="G48" s="11">
        <v>95</v>
      </c>
      <c r="H48" s="11">
        <v>117</v>
      </c>
      <c r="I48" s="11">
        <v>468</v>
      </c>
    </row>
    <row r="49" spans="1:9" x14ac:dyDescent="0.3">
      <c r="A49" s="97"/>
      <c r="B49" s="32" t="s">
        <v>31</v>
      </c>
      <c r="C49">
        <v>2</v>
      </c>
      <c r="D49">
        <v>2</v>
      </c>
      <c r="E49">
        <v>5</v>
      </c>
      <c r="F49" s="11">
        <v>9</v>
      </c>
      <c r="G49" s="11">
        <v>3</v>
      </c>
      <c r="H49" s="11">
        <v>5</v>
      </c>
      <c r="I49" s="11">
        <v>19</v>
      </c>
    </row>
    <row r="50" spans="1:9" x14ac:dyDescent="0.3">
      <c r="A50" s="97"/>
      <c r="B50" s="32" t="s">
        <v>32</v>
      </c>
      <c r="C50">
        <v>0</v>
      </c>
      <c r="D50">
        <v>0</v>
      </c>
      <c r="E50">
        <v>0</v>
      </c>
      <c r="F50" s="11">
        <v>0</v>
      </c>
      <c r="G50" s="11">
        <v>0</v>
      </c>
      <c r="H50" s="11">
        <v>0</v>
      </c>
      <c r="I50" s="11">
        <v>0</v>
      </c>
    </row>
    <row r="51" spans="1:9" x14ac:dyDescent="0.3">
      <c r="A51" s="97" t="s">
        <v>93</v>
      </c>
      <c r="B51" s="32" t="s">
        <v>29</v>
      </c>
      <c r="C51">
        <v>2</v>
      </c>
      <c r="D51">
        <v>2</v>
      </c>
      <c r="E51">
        <v>4</v>
      </c>
      <c r="F51" s="11">
        <v>1</v>
      </c>
      <c r="G51" s="11">
        <v>3</v>
      </c>
      <c r="H51" s="11">
        <v>2</v>
      </c>
      <c r="I51" s="11">
        <v>8</v>
      </c>
    </row>
    <row r="52" spans="1:9" x14ac:dyDescent="0.3">
      <c r="A52" s="97"/>
      <c r="B52" s="32" t="s">
        <v>30</v>
      </c>
      <c r="C52">
        <v>6</v>
      </c>
      <c r="D52">
        <v>7</v>
      </c>
      <c r="E52">
        <v>0</v>
      </c>
      <c r="F52" s="11">
        <v>1</v>
      </c>
      <c r="G52" s="11">
        <v>4</v>
      </c>
      <c r="H52" s="11">
        <v>3</v>
      </c>
      <c r="I52" s="11">
        <v>14</v>
      </c>
    </row>
    <row r="53" spans="1:9" x14ac:dyDescent="0.3">
      <c r="A53" s="97"/>
      <c r="B53" s="32" t="s">
        <v>31</v>
      </c>
      <c r="C53">
        <v>24</v>
      </c>
      <c r="D53">
        <v>26</v>
      </c>
      <c r="E53">
        <v>7</v>
      </c>
      <c r="F53" s="11">
        <v>16</v>
      </c>
      <c r="G53" s="11">
        <v>19</v>
      </c>
      <c r="H53" s="11">
        <v>18</v>
      </c>
      <c r="I53" s="11">
        <v>72</v>
      </c>
    </row>
    <row r="54" spans="1:9" x14ac:dyDescent="0.3">
      <c r="A54" s="97"/>
      <c r="B54" s="32" t="s">
        <v>32</v>
      </c>
      <c r="C54">
        <v>112</v>
      </c>
      <c r="D54">
        <v>1015</v>
      </c>
      <c r="E54">
        <v>2</v>
      </c>
      <c r="F54" s="11">
        <v>31</v>
      </c>
      <c r="G54" s="11">
        <v>376</v>
      </c>
      <c r="H54" s="11">
        <v>290</v>
      </c>
      <c r="I54" s="11">
        <v>1159</v>
      </c>
    </row>
    <row r="55" spans="1:9" x14ac:dyDescent="0.3">
      <c r="A55" s="97" t="s">
        <v>94</v>
      </c>
      <c r="B55" s="32" t="s">
        <v>29</v>
      </c>
      <c r="C55">
        <v>930</v>
      </c>
      <c r="D55">
        <v>2274</v>
      </c>
      <c r="E55">
        <v>5478</v>
      </c>
      <c r="F55" s="11">
        <v>7253</v>
      </c>
      <c r="G55" s="11">
        <v>2894</v>
      </c>
      <c r="H55" s="11">
        <v>3984</v>
      </c>
      <c r="I55" s="11">
        <v>15935</v>
      </c>
    </row>
    <row r="56" spans="1:9" x14ac:dyDescent="0.3">
      <c r="A56" s="97"/>
      <c r="B56" s="32" t="s">
        <v>30</v>
      </c>
      <c r="C56">
        <v>5</v>
      </c>
      <c r="D56">
        <v>16</v>
      </c>
      <c r="E56">
        <v>1283</v>
      </c>
      <c r="F56" s="11">
        <v>26</v>
      </c>
      <c r="G56" s="11">
        <v>435</v>
      </c>
      <c r="H56" s="11">
        <v>332</v>
      </c>
      <c r="I56" s="11">
        <v>1330</v>
      </c>
    </row>
    <row r="57" spans="1:9" x14ac:dyDescent="0.3">
      <c r="A57" s="97"/>
      <c r="B57" s="32" t="s">
        <v>31</v>
      </c>
      <c r="C57">
        <v>199</v>
      </c>
      <c r="D57">
        <v>176</v>
      </c>
      <c r="E57">
        <v>456</v>
      </c>
      <c r="F57" s="11">
        <v>495</v>
      </c>
      <c r="G57" s="11">
        <v>277</v>
      </c>
      <c r="H57" s="11">
        <v>332</v>
      </c>
      <c r="I57" s="11">
        <v>1327</v>
      </c>
    </row>
    <row r="58" spans="1:9" x14ac:dyDescent="0.3">
      <c r="A58" s="97"/>
      <c r="B58" s="32" t="s">
        <v>32</v>
      </c>
      <c r="C58">
        <v>50</v>
      </c>
      <c r="D58">
        <v>0</v>
      </c>
      <c r="E58">
        <v>0</v>
      </c>
      <c r="F58" s="11">
        <v>14</v>
      </c>
      <c r="G58" s="11">
        <v>17</v>
      </c>
      <c r="H58" s="11">
        <v>16</v>
      </c>
      <c r="I58" s="11">
        <v>63</v>
      </c>
    </row>
    <row r="59" spans="1:9" x14ac:dyDescent="0.3">
      <c r="A59" s="97" t="s">
        <v>95</v>
      </c>
      <c r="B59" s="32" t="s">
        <v>29</v>
      </c>
      <c r="C59">
        <v>76</v>
      </c>
      <c r="D59">
        <v>48</v>
      </c>
      <c r="E59">
        <v>1216</v>
      </c>
      <c r="F59" s="11">
        <v>258</v>
      </c>
      <c r="G59" s="11">
        <v>447</v>
      </c>
      <c r="H59" s="11">
        <v>399</v>
      </c>
      <c r="I59" s="11">
        <v>1598</v>
      </c>
    </row>
    <row r="60" spans="1:9" x14ac:dyDescent="0.3">
      <c r="A60" s="97"/>
      <c r="B60" s="32" t="s">
        <v>30</v>
      </c>
      <c r="C60">
        <v>0</v>
      </c>
      <c r="D60">
        <v>0</v>
      </c>
      <c r="E60">
        <v>0</v>
      </c>
      <c r="F60" s="11">
        <v>0</v>
      </c>
      <c r="G60" s="11">
        <v>0</v>
      </c>
      <c r="H60" s="11">
        <v>0</v>
      </c>
      <c r="I60" s="11">
        <v>0</v>
      </c>
    </row>
    <row r="61" spans="1:9" x14ac:dyDescent="0.3">
      <c r="A61" s="97"/>
      <c r="B61" s="32" t="s">
        <v>31</v>
      </c>
      <c r="C61">
        <v>273</v>
      </c>
      <c r="D61">
        <v>411</v>
      </c>
      <c r="E61">
        <v>320</v>
      </c>
      <c r="F61" s="11">
        <v>256</v>
      </c>
      <c r="G61" s="11">
        <v>334</v>
      </c>
      <c r="H61" s="11">
        <v>315</v>
      </c>
      <c r="I61" s="11">
        <v>1259</v>
      </c>
    </row>
    <row r="62" spans="1:9" x14ac:dyDescent="0.3">
      <c r="A62" s="97"/>
      <c r="B62" s="32" t="s">
        <v>32</v>
      </c>
      <c r="C62">
        <v>31</v>
      </c>
      <c r="D62">
        <v>0</v>
      </c>
      <c r="E62">
        <v>0</v>
      </c>
      <c r="F62" s="11">
        <v>0</v>
      </c>
      <c r="G62" s="11">
        <v>10</v>
      </c>
      <c r="H62" s="11">
        <v>8</v>
      </c>
      <c r="I62" s="11">
        <v>31</v>
      </c>
    </row>
    <row r="63" spans="1:9" x14ac:dyDescent="0.3">
      <c r="A63" s="97" t="s">
        <v>96</v>
      </c>
      <c r="B63" s="32" t="s">
        <v>29</v>
      </c>
      <c r="C63">
        <v>268</v>
      </c>
      <c r="D63">
        <v>639</v>
      </c>
      <c r="E63">
        <v>444</v>
      </c>
      <c r="F63" s="11">
        <v>1238</v>
      </c>
      <c r="G63" s="11">
        <v>451</v>
      </c>
      <c r="H63" s="11">
        <v>648</v>
      </c>
      <c r="I63" s="11">
        <v>2590</v>
      </c>
    </row>
    <row r="64" spans="1:9" x14ac:dyDescent="0.3">
      <c r="A64" s="97"/>
      <c r="B64" s="32" t="s">
        <v>30</v>
      </c>
      <c r="C64">
        <v>0</v>
      </c>
      <c r="D64">
        <v>0</v>
      </c>
      <c r="E64">
        <v>0</v>
      </c>
      <c r="F64" s="11">
        <v>0</v>
      </c>
      <c r="G64" s="11">
        <v>0</v>
      </c>
      <c r="H64" s="11">
        <v>0</v>
      </c>
      <c r="I64" s="11">
        <v>0</v>
      </c>
    </row>
    <row r="65" spans="1:9" x14ac:dyDescent="0.3">
      <c r="A65" s="97"/>
      <c r="B65" s="32" t="s">
        <v>31</v>
      </c>
      <c r="C65">
        <v>66</v>
      </c>
      <c r="D65">
        <v>161</v>
      </c>
      <c r="E65">
        <v>402</v>
      </c>
      <c r="F65" s="11">
        <v>228</v>
      </c>
      <c r="G65" s="11">
        <v>210</v>
      </c>
      <c r="H65" s="11">
        <v>214</v>
      </c>
      <c r="I65" s="11">
        <v>856</v>
      </c>
    </row>
    <row r="66" spans="1:9" x14ac:dyDescent="0.3">
      <c r="A66" s="97"/>
      <c r="B66" s="32" t="s">
        <v>32</v>
      </c>
      <c r="C66">
        <v>0</v>
      </c>
      <c r="D66">
        <v>0</v>
      </c>
      <c r="E66">
        <v>0</v>
      </c>
      <c r="F66" s="11">
        <v>0</v>
      </c>
      <c r="G66" s="11">
        <v>0</v>
      </c>
      <c r="H66" s="11">
        <v>0</v>
      </c>
      <c r="I66" s="11">
        <v>0</v>
      </c>
    </row>
    <row r="67" spans="1:9" x14ac:dyDescent="0.3">
      <c r="A67" s="97" t="s">
        <v>97</v>
      </c>
      <c r="B67" s="32" t="s">
        <v>29</v>
      </c>
      <c r="C67">
        <v>0</v>
      </c>
      <c r="D67">
        <v>0</v>
      </c>
      <c r="E67">
        <v>0</v>
      </c>
      <c r="F67" s="11">
        <v>0</v>
      </c>
      <c r="G67" s="11">
        <v>0</v>
      </c>
      <c r="H67" s="11">
        <v>0</v>
      </c>
      <c r="I67" s="11">
        <v>0</v>
      </c>
    </row>
    <row r="68" spans="1:9" x14ac:dyDescent="0.3">
      <c r="A68" s="97"/>
      <c r="B68" s="32" t="s">
        <v>30</v>
      </c>
      <c r="C68">
        <v>0</v>
      </c>
      <c r="D68">
        <v>0</v>
      </c>
      <c r="E68">
        <v>0</v>
      </c>
      <c r="F68" s="11">
        <v>0</v>
      </c>
      <c r="G68" s="11">
        <v>0</v>
      </c>
      <c r="H68" s="11">
        <v>0</v>
      </c>
      <c r="I68" s="11">
        <v>0</v>
      </c>
    </row>
    <row r="69" spans="1:9" x14ac:dyDescent="0.3">
      <c r="A69" s="97"/>
      <c r="B69" s="32" t="s">
        <v>31</v>
      </c>
      <c r="C69">
        <v>0</v>
      </c>
      <c r="D69">
        <v>0</v>
      </c>
      <c r="E69">
        <v>0</v>
      </c>
      <c r="F69" s="11">
        <v>1</v>
      </c>
      <c r="G69" s="11">
        <v>0</v>
      </c>
      <c r="H69" s="11">
        <v>0</v>
      </c>
      <c r="I69" s="11">
        <v>1</v>
      </c>
    </row>
    <row r="70" spans="1:9" x14ac:dyDescent="0.3">
      <c r="A70" s="97"/>
      <c r="B70" s="32" t="s">
        <v>32</v>
      </c>
      <c r="C70">
        <v>0</v>
      </c>
      <c r="D70">
        <v>0</v>
      </c>
      <c r="E70">
        <v>0</v>
      </c>
      <c r="F70" s="11">
        <v>0</v>
      </c>
      <c r="G70" s="11">
        <v>0</v>
      </c>
      <c r="H70" s="11">
        <v>0</v>
      </c>
      <c r="I70" s="11">
        <v>0</v>
      </c>
    </row>
    <row r="71" spans="1:9" x14ac:dyDescent="0.3">
      <c r="A71" s="97" t="s">
        <v>98</v>
      </c>
      <c r="B71" s="32" t="s">
        <v>29</v>
      </c>
      <c r="C71">
        <v>0</v>
      </c>
      <c r="D71">
        <v>0</v>
      </c>
      <c r="E71">
        <v>0</v>
      </c>
      <c r="F71" s="11">
        <v>0</v>
      </c>
      <c r="G71" s="11">
        <v>0</v>
      </c>
      <c r="H71" s="11">
        <v>0</v>
      </c>
      <c r="I71" s="11">
        <v>0</v>
      </c>
    </row>
    <row r="72" spans="1:9" x14ac:dyDescent="0.3">
      <c r="A72" s="97"/>
      <c r="B72" s="32" t="s">
        <v>30</v>
      </c>
      <c r="C72">
        <v>0</v>
      </c>
      <c r="D72">
        <v>0</v>
      </c>
      <c r="E72">
        <v>0</v>
      </c>
      <c r="F72" s="11">
        <v>0</v>
      </c>
      <c r="G72" s="11">
        <v>0</v>
      </c>
      <c r="H72" s="11">
        <v>0</v>
      </c>
      <c r="I72" s="11">
        <v>0</v>
      </c>
    </row>
    <row r="73" spans="1:9" x14ac:dyDescent="0.3">
      <c r="A73" s="97"/>
      <c r="B73" s="32" t="s">
        <v>31</v>
      </c>
      <c r="C73">
        <v>0</v>
      </c>
      <c r="D73">
        <v>0</v>
      </c>
      <c r="E73">
        <v>0</v>
      </c>
      <c r="F73" s="11">
        <v>0</v>
      </c>
      <c r="G73" s="11">
        <v>0</v>
      </c>
      <c r="H73" s="11">
        <v>0</v>
      </c>
      <c r="I73" s="11">
        <v>0</v>
      </c>
    </row>
    <row r="74" spans="1:9" x14ac:dyDescent="0.3">
      <c r="A74" s="97"/>
      <c r="B74" s="32" t="s">
        <v>32</v>
      </c>
      <c r="C74">
        <v>0</v>
      </c>
      <c r="D74">
        <v>0</v>
      </c>
      <c r="E74">
        <v>0</v>
      </c>
      <c r="F74" s="11">
        <v>0</v>
      </c>
      <c r="G74" s="11">
        <v>0</v>
      </c>
      <c r="H74" s="11">
        <v>0</v>
      </c>
      <c r="I74" s="11">
        <v>0</v>
      </c>
    </row>
    <row r="75" spans="1:9" x14ac:dyDescent="0.3">
      <c r="A75" s="97" t="s">
        <v>99</v>
      </c>
      <c r="B75" s="32" t="s">
        <v>29</v>
      </c>
      <c r="C75">
        <v>6</v>
      </c>
      <c r="D75">
        <v>3</v>
      </c>
      <c r="E75">
        <v>3</v>
      </c>
      <c r="F75" s="11">
        <v>6</v>
      </c>
      <c r="G75" s="11">
        <v>4</v>
      </c>
      <c r="H75" s="11">
        <v>4</v>
      </c>
      <c r="I75" s="11">
        <v>18</v>
      </c>
    </row>
    <row r="76" spans="1:9" x14ac:dyDescent="0.3">
      <c r="A76" s="97"/>
      <c r="B76" s="32" t="s">
        <v>30</v>
      </c>
      <c r="C76">
        <v>0</v>
      </c>
      <c r="D76">
        <v>0</v>
      </c>
      <c r="E76">
        <v>4</v>
      </c>
      <c r="F76" s="11">
        <v>0</v>
      </c>
      <c r="G76" s="11">
        <v>1</v>
      </c>
      <c r="H76" s="11">
        <v>1</v>
      </c>
      <c r="I76" s="11">
        <v>4</v>
      </c>
    </row>
    <row r="77" spans="1:9" x14ac:dyDescent="0.3">
      <c r="A77" s="97"/>
      <c r="B77" s="32" t="s">
        <v>31</v>
      </c>
      <c r="C77">
        <v>0</v>
      </c>
      <c r="D77">
        <v>0</v>
      </c>
      <c r="E77">
        <v>1</v>
      </c>
      <c r="F77" s="11">
        <v>7</v>
      </c>
      <c r="G77" s="11">
        <v>0</v>
      </c>
      <c r="H77" s="11">
        <v>2</v>
      </c>
      <c r="I77" s="11">
        <v>9</v>
      </c>
    </row>
    <row r="78" spans="1:9" x14ac:dyDescent="0.3">
      <c r="A78" s="97"/>
      <c r="B78" s="32" t="s">
        <v>32</v>
      </c>
      <c r="C78">
        <v>0</v>
      </c>
      <c r="D78">
        <v>0</v>
      </c>
      <c r="E78">
        <v>0</v>
      </c>
      <c r="F78" s="11">
        <v>0</v>
      </c>
      <c r="G78" s="11">
        <v>0</v>
      </c>
      <c r="H78" s="11">
        <v>0</v>
      </c>
      <c r="I78" s="11">
        <v>0</v>
      </c>
    </row>
    <row r="79" spans="1:9" x14ac:dyDescent="0.3">
      <c r="A79" s="97" t="s">
        <v>100</v>
      </c>
      <c r="B79" s="32" t="s">
        <v>29</v>
      </c>
      <c r="C79">
        <v>37</v>
      </c>
      <c r="D79">
        <v>30</v>
      </c>
      <c r="E79">
        <v>227</v>
      </c>
      <c r="F79" s="11">
        <v>116</v>
      </c>
      <c r="G79" s="11">
        <v>98</v>
      </c>
      <c r="H79" s="11">
        <v>102</v>
      </c>
      <c r="I79" s="11">
        <v>409</v>
      </c>
    </row>
    <row r="80" spans="1:9" x14ac:dyDescent="0.3">
      <c r="A80" s="97"/>
      <c r="B80" s="32" t="s">
        <v>30</v>
      </c>
      <c r="C80">
        <v>812</v>
      </c>
      <c r="D80">
        <v>629</v>
      </c>
      <c r="E80">
        <v>843</v>
      </c>
      <c r="F80" s="11">
        <v>752</v>
      </c>
      <c r="G80" s="11">
        <v>761</v>
      </c>
      <c r="H80" s="11">
        <v>759</v>
      </c>
      <c r="I80" s="11">
        <v>3036</v>
      </c>
    </row>
    <row r="81" spans="1:9" x14ac:dyDescent="0.3">
      <c r="A81" s="97"/>
      <c r="B81" s="32" t="s">
        <v>31</v>
      </c>
      <c r="C81">
        <v>32</v>
      </c>
      <c r="D81">
        <v>33</v>
      </c>
      <c r="E81">
        <v>56</v>
      </c>
      <c r="F81" s="11">
        <v>44</v>
      </c>
      <c r="G81" s="11">
        <v>40</v>
      </c>
      <c r="H81" s="11">
        <v>41</v>
      </c>
      <c r="I81" s="11">
        <v>165</v>
      </c>
    </row>
    <row r="82" spans="1:9" x14ac:dyDescent="0.3">
      <c r="A82" s="97"/>
      <c r="B82" s="32" t="s">
        <v>32</v>
      </c>
      <c r="C82">
        <v>26</v>
      </c>
      <c r="D82">
        <v>11</v>
      </c>
      <c r="E82">
        <v>33</v>
      </c>
      <c r="F82" s="11">
        <v>0</v>
      </c>
      <c r="G82" s="11">
        <v>23</v>
      </c>
      <c r="H82" s="11">
        <v>17</v>
      </c>
      <c r="I82" s="11">
        <v>70</v>
      </c>
    </row>
    <row r="83" spans="1:9" x14ac:dyDescent="0.3">
      <c r="A83" s="97" t="s">
        <v>101</v>
      </c>
      <c r="B83" s="32" t="s">
        <v>29</v>
      </c>
      <c r="C83">
        <v>6</v>
      </c>
      <c r="D83">
        <v>26</v>
      </c>
      <c r="E83">
        <v>13</v>
      </c>
      <c r="F83" s="11">
        <v>3</v>
      </c>
      <c r="G83" s="11">
        <v>15</v>
      </c>
      <c r="H83" s="11">
        <v>12</v>
      </c>
      <c r="I83" s="11">
        <v>48</v>
      </c>
    </row>
    <row r="84" spans="1:9" x14ac:dyDescent="0.3">
      <c r="A84" s="97"/>
      <c r="B84" s="32" t="s">
        <v>30</v>
      </c>
      <c r="C84">
        <v>0</v>
      </c>
      <c r="D84">
        <v>0</v>
      </c>
      <c r="E84">
        <v>0</v>
      </c>
      <c r="F84" s="11">
        <v>0</v>
      </c>
      <c r="G84" s="11">
        <v>0</v>
      </c>
      <c r="H84" s="11">
        <v>0</v>
      </c>
      <c r="I84" s="11">
        <v>0</v>
      </c>
    </row>
    <row r="85" spans="1:9" x14ac:dyDescent="0.3">
      <c r="A85" s="97"/>
      <c r="B85" s="32" t="s">
        <v>31</v>
      </c>
      <c r="C85">
        <v>17</v>
      </c>
      <c r="D85">
        <v>21</v>
      </c>
      <c r="E85">
        <v>23</v>
      </c>
      <c r="F85" s="11">
        <v>6</v>
      </c>
      <c r="G85" s="11">
        <v>21</v>
      </c>
      <c r="H85" s="11">
        <v>17</v>
      </c>
      <c r="I85" s="11">
        <v>67</v>
      </c>
    </row>
    <row r="86" spans="1:9" x14ac:dyDescent="0.3">
      <c r="A86" s="97"/>
      <c r="B86" s="32" t="s">
        <v>32</v>
      </c>
      <c r="C86">
        <v>0</v>
      </c>
      <c r="D86">
        <v>0</v>
      </c>
      <c r="E86">
        <v>0</v>
      </c>
      <c r="F86" s="11">
        <v>0</v>
      </c>
      <c r="G86" s="11">
        <v>0</v>
      </c>
      <c r="H86" s="11">
        <v>0</v>
      </c>
      <c r="I86" s="11">
        <v>0</v>
      </c>
    </row>
    <row r="87" spans="1:9" x14ac:dyDescent="0.3">
      <c r="A87" s="97" t="s">
        <v>102</v>
      </c>
      <c r="B87" s="32" t="s">
        <v>29</v>
      </c>
      <c r="C87">
        <v>1</v>
      </c>
      <c r="D87">
        <v>0</v>
      </c>
      <c r="E87">
        <v>7</v>
      </c>
      <c r="F87" s="11">
        <v>0</v>
      </c>
      <c r="G87" s="11">
        <v>3</v>
      </c>
      <c r="H87" s="11">
        <v>2</v>
      </c>
      <c r="I87" s="11">
        <v>9</v>
      </c>
    </row>
    <row r="88" spans="1:9" x14ac:dyDescent="0.3">
      <c r="A88" s="97"/>
      <c r="B88" s="32" t="s">
        <v>30</v>
      </c>
      <c r="C88">
        <v>0</v>
      </c>
      <c r="D88">
        <v>2</v>
      </c>
      <c r="E88">
        <v>0</v>
      </c>
      <c r="F88" s="11">
        <v>0</v>
      </c>
      <c r="G88" s="11">
        <v>1</v>
      </c>
      <c r="H88" s="11">
        <v>1</v>
      </c>
      <c r="I88" s="11">
        <v>2</v>
      </c>
    </row>
    <row r="89" spans="1:9" x14ac:dyDescent="0.3">
      <c r="A89" s="97"/>
      <c r="B89" s="32" t="s">
        <v>31</v>
      </c>
      <c r="C89">
        <v>20</v>
      </c>
      <c r="D89">
        <v>18</v>
      </c>
      <c r="E89">
        <v>16</v>
      </c>
      <c r="F89" s="11">
        <v>13</v>
      </c>
      <c r="G89" s="11">
        <v>18</v>
      </c>
      <c r="H89" s="11">
        <v>17</v>
      </c>
      <c r="I89" s="11">
        <v>67</v>
      </c>
    </row>
    <row r="90" spans="1:9" x14ac:dyDescent="0.3">
      <c r="A90" s="97"/>
      <c r="B90" s="32" t="s">
        <v>32</v>
      </c>
      <c r="C90">
        <v>0</v>
      </c>
      <c r="D90">
        <v>6</v>
      </c>
      <c r="E90">
        <v>0</v>
      </c>
      <c r="F90" s="11">
        <v>472</v>
      </c>
      <c r="G90" s="11">
        <v>2</v>
      </c>
      <c r="H90" s="11">
        <v>120</v>
      </c>
      <c r="I90" s="11">
        <v>478</v>
      </c>
    </row>
    <row r="91" spans="1:9" x14ac:dyDescent="0.3">
      <c r="A91" s="97" t="s">
        <v>103</v>
      </c>
      <c r="B91" s="32" t="s">
        <v>29</v>
      </c>
      <c r="C91">
        <v>0</v>
      </c>
      <c r="D91">
        <v>0</v>
      </c>
      <c r="E91">
        <v>0</v>
      </c>
      <c r="F91" s="11">
        <v>0</v>
      </c>
      <c r="G91" s="11">
        <v>0</v>
      </c>
      <c r="H91" s="11">
        <v>0</v>
      </c>
      <c r="I91" s="11">
        <v>0</v>
      </c>
    </row>
    <row r="92" spans="1:9" x14ac:dyDescent="0.3">
      <c r="A92" s="97"/>
      <c r="B92" s="32" t="s">
        <v>30</v>
      </c>
      <c r="C92">
        <v>0</v>
      </c>
      <c r="D92">
        <v>0</v>
      </c>
      <c r="E92">
        <v>0</v>
      </c>
      <c r="F92" s="11">
        <v>0</v>
      </c>
      <c r="G92" s="11">
        <v>0</v>
      </c>
      <c r="H92" s="11">
        <v>0</v>
      </c>
      <c r="I92" s="11">
        <v>0</v>
      </c>
    </row>
    <row r="93" spans="1:9" x14ac:dyDescent="0.3">
      <c r="A93" s="97"/>
      <c r="B93" s="32" t="s">
        <v>31</v>
      </c>
      <c r="C93">
        <v>0</v>
      </c>
      <c r="D93">
        <v>5</v>
      </c>
      <c r="E93">
        <v>3</v>
      </c>
      <c r="F93" s="11">
        <v>2</v>
      </c>
      <c r="G93" s="11">
        <v>3</v>
      </c>
      <c r="H93" s="11">
        <v>3</v>
      </c>
      <c r="I93" s="11">
        <v>10</v>
      </c>
    </row>
    <row r="94" spans="1:9" x14ac:dyDescent="0.3">
      <c r="A94" s="97"/>
      <c r="B94" s="32" t="s">
        <v>32</v>
      </c>
      <c r="C94">
        <v>0</v>
      </c>
      <c r="D94">
        <v>0</v>
      </c>
      <c r="E94">
        <v>0</v>
      </c>
      <c r="F94" s="11">
        <v>0</v>
      </c>
      <c r="G94" s="11">
        <v>0</v>
      </c>
      <c r="H94" s="11">
        <v>0</v>
      </c>
      <c r="I94" s="11">
        <v>0</v>
      </c>
    </row>
    <row r="95" spans="1:9" x14ac:dyDescent="0.3">
      <c r="A95" s="97" t="s">
        <v>104</v>
      </c>
      <c r="B95" s="32" t="s">
        <v>29</v>
      </c>
      <c r="C95">
        <v>51</v>
      </c>
      <c r="D95">
        <v>71</v>
      </c>
      <c r="E95">
        <v>618</v>
      </c>
      <c r="F95" s="11">
        <v>486</v>
      </c>
      <c r="G95" s="11">
        <v>247</v>
      </c>
      <c r="H95" s="11">
        <v>307</v>
      </c>
      <c r="I95" s="11">
        <v>1226</v>
      </c>
    </row>
    <row r="96" spans="1:9" x14ac:dyDescent="0.3">
      <c r="A96" s="97"/>
      <c r="B96" s="32" t="s">
        <v>30</v>
      </c>
      <c r="C96">
        <v>0</v>
      </c>
      <c r="D96">
        <v>0</v>
      </c>
      <c r="E96">
        <v>77</v>
      </c>
      <c r="F96" s="11">
        <v>327</v>
      </c>
      <c r="G96" s="11">
        <v>26</v>
      </c>
      <c r="H96" s="11">
        <v>101</v>
      </c>
      <c r="I96" s="11">
        <v>403</v>
      </c>
    </row>
    <row r="97" spans="1:9" x14ac:dyDescent="0.3">
      <c r="A97" s="97"/>
      <c r="B97" s="32" t="s">
        <v>31</v>
      </c>
      <c r="C97">
        <v>22</v>
      </c>
      <c r="D97">
        <v>51</v>
      </c>
      <c r="E97">
        <v>174</v>
      </c>
      <c r="F97" s="11">
        <v>142</v>
      </c>
      <c r="G97" s="11">
        <v>83</v>
      </c>
      <c r="H97" s="11">
        <v>97</v>
      </c>
      <c r="I97" s="11">
        <v>390</v>
      </c>
    </row>
    <row r="98" spans="1:9" x14ac:dyDescent="0.3">
      <c r="A98" s="97"/>
      <c r="B98" s="32" t="s">
        <v>32</v>
      </c>
      <c r="C98">
        <v>0</v>
      </c>
      <c r="D98">
        <v>84</v>
      </c>
      <c r="E98">
        <v>0</v>
      </c>
      <c r="F98" s="11">
        <v>38</v>
      </c>
      <c r="G98" s="11">
        <v>28</v>
      </c>
      <c r="H98" s="11">
        <v>31</v>
      </c>
      <c r="I98" s="11">
        <v>123</v>
      </c>
    </row>
    <row r="99" spans="1:9" x14ac:dyDescent="0.3">
      <c r="A99" s="97" t="s">
        <v>105</v>
      </c>
      <c r="B99" s="32" t="s">
        <v>29</v>
      </c>
      <c r="C99">
        <v>5</v>
      </c>
      <c r="D99">
        <v>14</v>
      </c>
      <c r="E99">
        <v>26</v>
      </c>
      <c r="F99" s="11">
        <v>15</v>
      </c>
      <c r="G99" s="11">
        <v>15</v>
      </c>
      <c r="H99" s="11">
        <v>15</v>
      </c>
      <c r="I99" s="11">
        <v>61</v>
      </c>
    </row>
    <row r="100" spans="1:9" x14ac:dyDescent="0.3">
      <c r="A100" s="97"/>
      <c r="B100" s="32" t="s">
        <v>30</v>
      </c>
      <c r="C100">
        <v>10</v>
      </c>
      <c r="D100">
        <v>26</v>
      </c>
      <c r="E100">
        <v>23</v>
      </c>
      <c r="F100" s="11">
        <v>49</v>
      </c>
      <c r="G100" s="11">
        <v>19</v>
      </c>
      <c r="H100" s="11">
        <v>27</v>
      </c>
      <c r="I100" s="11">
        <v>108</v>
      </c>
    </row>
    <row r="101" spans="1:9" x14ac:dyDescent="0.3">
      <c r="A101" s="97"/>
      <c r="B101" s="32" t="s">
        <v>31</v>
      </c>
      <c r="C101">
        <v>67</v>
      </c>
      <c r="D101">
        <v>85</v>
      </c>
      <c r="E101">
        <v>90</v>
      </c>
      <c r="F101" s="11">
        <v>62</v>
      </c>
      <c r="G101" s="11">
        <v>81</v>
      </c>
      <c r="H101" s="11">
        <v>76</v>
      </c>
      <c r="I101" s="11">
        <v>304</v>
      </c>
    </row>
    <row r="102" spans="1:9" x14ac:dyDescent="0.3">
      <c r="A102" s="97"/>
      <c r="B102" s="32" t="s">
        <v>32</v>
      </c>
      <c r="C102">
        <v>1</v>
      </c>
      <c r="D102">
        <v>66</v>
      </c>
      <c r="E102">
        <v>21</v>
      </c>
      <c r="F102" s="11">
        <v>24</v>
      </c>
      <c r="G102" s="11">
        <v>30</v>
      </c>
      <c r="H102" s="11">
        <v>28</v>
      </c>
      <c r="I102" s="11">
        <v>113</v>
      </c>
    </row>
    <row r="103" spans="1:9" x14ac:dyDescent="0.3">
      <c r="A103" s="97" t="s">
        <v>106</v>
      </c>
      <c r="B103" s="32" t="s">
        <v>29</v>
      </c>
      <c r="C103">
        <v>213</v>
      </c>
      <c r="D103">
        <v>52</v>
      </c>
      <c r="E103">
        <v>1</v>
      </c>
      <c r="F103" s="11">
        <v>3</v>
      </c>
      <c r="G103" s="11">
        <v>88</v>
      </c>
      <c r="H103" s="11">
        <v>67</v>
      </c>
      <c r="I103" s="11">
        <v>268</v>
      </c>
    </row>
    <row r="104" spans="1:9" x14ac:dyDescent="0.3">
      <c r="A104" s="97"/>
      <c r="B104" s="32" t="s">
        <v>30</v>
      </c>
      <c r="C104">
        <v>0</v>
      </c>
      <c r="D104">
        <v>0</v>
      </c>
      <c r="E104">
        <v>0</v>
      </c>
      <c r="F104" s="11">
        <v>0</v>
      </c>
      <c r="G104" s="11">
        <v>0</v>
      </c>
      <c r="H104" s="11">
        <v>0</v>
      </c>
      <c r="I104" s="11">
        <v>0</v>
      </c>
    </row>
    <row r="105" spans="1:9" x14ac:dyDescent="0.3">
      <c r="A105" s="97"/>
      <c r="B105" s="32" t="s">
        <v>31</v>
      </c>
      <c r="C105">
        <v>61</v>
      </c>
      <c r="D105">
        <v>58</v>
      </c>
      <c r="E105">
        <v>173</v>
      </c>
      <c r="F105" s="11">
        <v>72</v>
      </c>
      <c r="G105" s="11">
        <v>97</v>
      </c>
      <c r="H105" s="11">
        <v>91</v>
      </c>
      <c r="I105" s="11">
        <v>364</v>
      </c>
    </row>
    <row r="106" spans="1:9" x14ac:dyDescent="0.3">
      <c r="A106" s="97"/>
      <c r="B106" s="32" t="s">
        <v>32</v>
      </c>
      <c r="C106">
        <v>0</v>
      </c>
      <c r="D106">
        <v>0</v>
      </c>
      <c r="E106">
        <v>55</v>
      </c>
      <c r="F106" s="11">
        <v>31</v>
      </c>
      <c r="G106" s="11">
        <v>18</v>
      </c>
      <c r="H106" s="11">
        <v>21</v>
      </c>
      <c r="I106" s="11">
        <v>86</v>
      </c>
    </row>
    <row r="107" spans="1:9" x14ac:dyDescent="0.3">
      <c r="A107" s="97" t="s">
        <v>107</v>
      </c>
      <c r="B107" s="32" t="s">
        <v>29</v>
      </c>
      <c r="C107">
        <v>14</v>
      </c>
      <c r="D107">
        <v>19</v>
      </c>
      <c r="E107">
        <v>40</v>
      </c>
      <c r="F107" s="11">
        <v>24</v>
      </c>
      <c r="G107" s="11">
        <v>24</v>
      </c>
      <c r="H107" s="11">
        <v>24</v>
      </c>
      <c r="I107" s="11">
        <v>97</v>
      </c>
    </row>
    <row r="108" spans="1:9" x14ac:dyDescent="0.3">
      <c r="A108" s="97"/>
      <c r="B108" s="32" t="s">
        <v>30</v>
      </c>
      <c r="C108">
        <v>58</v>
      </c>
      <c r="D108">
        <v>78</v>
      </c>
      <c r="E108">
        <v>37</v>
      </c>
      <c r="F108" s="11">
        <v>0</v>
      </c>
      <c r="G108" s="11">
        <v>58</v>
      </c>
      <c r="H108" s="11">
        <v>43</v>
      </c>
      <c r="I108" s="11">
        <v>173</v>
      </c>
    </row>
    <row r="109" spans="1:9" x14ac:dyDescent="0.3">
      <c r="A109" s="97"/>
      <c r="B109" s="32" t="s">
        <v>31</v>
      </c>
      <c r="C109">
        <v>29</v>
      </c>
      <c r="D109">
        <v>58</v>
      </c>
      <c r="E109">
        <v>61</v>
      </c>
      <c r="F109" s="11">
        <v>27</v>
      </c>
      <c r="G109" s="11">
        <v>49</v>
      </c>
      <c r="H109" s="11">
        <v>44</v>
      </c>
      <c r="I109" s="11">
        <v>175</v>
      </c>
    </row>
    <row r="110" spans="1:9" x14ac:dyDescent="0.3">
      <c r="A110" s="97"/>
      <c r="B110" s="32" t="s">
        <v>32</v>
      </c>
      <c r="C110">
        <v>0</v>
      </c>
      <c r="D110">
        <v>1012</v>
      </c>
      <c r="E110">
        <v>277</v>
      </c>
      <c r="F110" s="11">
        <v>0</v>
      </c>
      <c r="G110" s="11">
        <v>429</v>
      </c>
      <c r="H110" s="11">
        <v>322</v>
      </c>
      <c r="I110" s="11">
        <v>1288</v>
      </c>
    </row>
    <row r="111" spans="1:9" x14ac:dyDescent="0.3">
      <c r="A111" s="97" t="s">
        <v>108</v>
      </c>
      <c r="B111" s="32" t="s">
        <v>29</v>
      </c>
      <c r="C111">
        <v>0</v>
      </c>
      <c r="D111">
        <v>0</v>
      </c>
      <c r="E111">
        <v>0</v>
      </c>
      <c r="F111" s="11">
        <v>0</v>
      </c>
      <c r="G111" s="11">
        <v>0</v>
      </c>
      <c r="H111" s="11">
        <v>0</v>
      </c>
      <c r="I111" s="11">
        <v>0</v>
      </c>
    </row>
    <row r="112" spans="1:9" x14ac:dyDescent="0.3">
      <c r="A112" s="97"/>
      <c r="B112" s="32" t="s">
        <v>30</v>
      </c>
      <c r="C112">
        <v>0</v>
      </c>
      <c r="D112">
        <v>0</v>
      </c>
      <c r="E112">
        <v>0</v>
      </c>
      <c r="F112" s="11">
        <v>0</v>
      </c>
      <c r="G112" s="11">
        <v>0</v>
      </c>
      <c r="H112" s="11">
        <v>0</v>
      </c>
      <c r="I112" s="11">
        <v>0</v>
      </c>
    </row>
    <row r="113" spans="1:9" x14ac:dyDescent="0.3">
      <c r="A113" s="97"/>
      <c r="B113" s="32" t="s">
        <v>31</v>
      </c>
      <c r="C113">
        <v>0</v>
      </c>
      <c r="D113">
        <v>0</v>
      </c>
      <c r="E113">
        <v>0</v>
      </c>
      <c r="F113" s="11">
        <v>0</v>
      </c>
      <c r="G113" s="11">
        <v>0</v>
      </c>
      <c r="H113" s="11">
        <v>0</v>
      </c>
      <c r="I113" s="11">
        <v>1</v>
      </c>
    </row>
    <row r="114" spans="1:9" x14ac:dyDescent="0.3">
      <c r="A114" s="97"/>
      <c r="B114" s="32" t="s">
        <v>32</v>
      </c>
      <c r="C114">
        <v>0</v>
      </c>
      <c r="D114">
        <v>0</v>
      </c>
      <c r="E114">
        <v>0</v>
      </c>
      <c r="F114" s="11">
        <v>0</v>
      </c>
      <c r="G114" s="11">
        <v>0</v>
      </c>
      <c r="H114" s="11">
        <v>0</v>
      </c>
      <c r="I114" s="11">
        <v>0</v>
      </c>
    </row>
    <row r="115" spans="1:9" x14ac:dyDescent="0.3">
      <c r="A115" s="97" t="s">
        <v>109</v>
      </c>
      <c r="B115" s="32" t="s">
        <v>29</v>
      </c>
      <c r="C115">
        <v>0</v>
      </c>
      <c r="D115">
        <v>0</v>
      </c>
      <c r="E115">
        <v>0</v>
      </c>
      <c r="F115" s="11">
        <v>0</v>
      </c>
      <c r="G115" s="11">
        <v>0</v>
      </c>
      <c r="H115" s="11">
        <v>0</v>
      </c>
      <c r="I115" s="11">
        <v>0</v>
      </c>
    </row>
    <row r="116" spans="1:9" x14ac:dyDescent="0.3">
      <c r="A116" s="97"/>
      <c r="B116" s="32" t="s">
        <v>30</v>
      </c>
      <c r="C116">
        <v>0</v>
      </c>
      <c r="D116">
        <v>0</v>
      </c>
      <c r="E116">
        <v>0</v>
      </c>
      <c r="F116" s="11">
        <v>0</v>
      </c>
      <c r="G116" s="11">
        <v>0</v>
      </c>
      <c r="H116" s="11">
        <v>0</v>
      </c>
      <c r="I116" s="11">
        <v>0</v>
      </c>
    </row>
    <row r="117" spans="1:9" x14ac:dyDescent="0.3">
      <c r="A117" s="97"/>
      <c r="B117" s="32" t="s">
        <v>31</v>
      </c>
      <c r="C117">
        <v>3</v>
      </c>
      <c r="D117">
        <v>4</v>
      </c>
      <c r="E117">
        <v>1</v>
      </c>
      <c r="F117" s="11">
        <v>0</v>
      </c>
      <c r="G117" s="11">
        <v>2</v>
      </c>
      <c r="H117" s="11">
        <v>2</v>
      </c>
      <c r="I117" s="11">
        <v>7</v>
      </c>
    </row>
    <row r="118" spans="1:9" x14ac:dyDescent="0.3">
      <c r="A118" s="97"/>
      <c r="B118" s="32" t="s">
        <v>32</v>
      </c>
      <c r="C118">
        <v>0</v>
      </c>
      <c r="D118">
        <v>0</v>
      </c>
      <c r="E118">
        <v>0</v>
      </c>
      <c r="F118" s="11">
        <v>0</v>
      </c>
      <c r="G118" s="11">
        <v>0</v>
      </c>
      <c r="H118" s="11">
        <v>0</v>
      </c>
      <c r="I118" s="11">
        <v>0</v>
      </c>
    </row>
    <row r="119" spans="1:9" x14ac:dyDescent="0.3">
      <c r="A119" s="97" t="s">
        <v>110</v>
      </c>
      <c r="B119" s="32" t="s">
        <v>29</v>
      </c>
      <c r="C119">
        <v>463</v>
      </c>
      <c r="D119">
        <v>469</v>
      </c>
      <c r="E119">
        <v>212</v>
      </c>
      <c r="F119" s="11">
        <v>118</v>
      </c>
      <c r="G119" s="11">
        <v>381</v>
      </c>
      <c r="H119" s="11">
        <v>316</v>
      </c>
      <c r="I119" s="11">
        <v>1263</v>
      </c>
    </row>
    <row r="120" spans="1:9" x14ac:dyDescent="0.3">
      <c r="A120" s="97"/>
      <c r="B120" s="32" t="s">
        <v>30</v>
      </c>
      <c r="C120">
        <v>1474</v>
      </c>
      <c r="D120">
        <v>3380</v>
      </c>
      <c r="E120">
        <v>879</v>
      </c>
      <c r="F120" s="11">
        <v>744</v>
      </c>
      <c r="G120" s="11">
        <v>1911</v>
      </c>
      <c r="H120" s="11">
        <v>1619</v>
      </c>
      <c r="I120" s="11">
        <v>6477</v>
      </c>
    </row>
    <row r="121" spans="1:9" x14ac:dyDescent="0.3">
      <c r="A121" s="97"/>
      <c r="B121" s="32" t="s">
        <v>31</v>
      </c>
      <c r="C121">
        <v>208</v>
      </c>
      <c r="D121">
        <v>284</v>
      </c>
      <c r="E121">
        <v>308</v>
      </c>
      <c r="F121" s="11">
        <v>82</v>
      </c>
      <c r="G121" s="11">
        <v>267</v>
      </c>
      <c r="H121" s="11">
        <v>220</v>
      </c>
      <c r="I121" s="11">
        <v>882</v>
      </c>
    </row>
    <row r="122" spans="1:9" x14ac:dyDescent="0.3">
      <c r="A122" s="97"/>
      <c r="B122" s="32" t="s">
        <v>32</v>
      </c>
      <c r="C122">
        <v>185</v>
      </c>
      <c r="D122">
        <v>1333</v>
      </c>
      <c r="E122">
        <v>89</v>
      </c>
      <c r="F122" s="11">
        <v>168</v>
      </c>
      <c r="G122" s="11">
        <v>536</v>
      </c>
      <c r="H122" s="11">
        <v>444</v>
      </c>
      <c r="I122" s="11">
        <v>1775</v>
      </c>
    </row>
    <row r="123" spans="1:9" x14ac:dyDescent="0.3">
      <c r="A123" s="97" t="s">
        <v>111</v>
      </c>
      <c r="B123" s="32" t="s">
        <v>29</v>
      </c>
      <c r="C123">
        <v>2423</v>
      </c>
      <c r="D123">
        <v>2856</v>
      </c>
      <c r="E123">
        <v>2939</v>
      </c>
      <c r="F123" s="11">
        <v>6248</v>
      </c>
      <c r="G123" s="11">
        <v>2739</v>
      </c>
      <c r="H123" s="11">
        <v>3617</v>
      </c>
      <c r="I123" s="11">
        <v>14466</v>
      </c>
    </row>
    <row r="124" spans="1:9" x14ac:dyDescent="0.3">
      <c r="A124" s="97"/>
      <c r="B124" s="32" t="s">
        <v>30</v>
      </c>
      <c r="C124">
        <v>0</v>
      </c>
      <c r="D124">
        <v>0</v>
      </c>
      <c r="E124">
        <v>203</v>
      </c>
      <c r="F124" s="11">
        <v>786</v>
      </c>
      <c r="G124" s="11">
        <v>68</v>
      </c>
      <c r="H124" s="11">
        <v>247</v>
      </c>
      <c r="I124" s="11">
        <v>989</v>
      </c>
    </row>
    <row r="125" spans="1:9" x14ac:dyDescent="0.3">
      <c r="A125" s="97"/>
      <c r="B125" s="32" t="s">
        <v>31</v>
      </c>
      <c r="C125">
        <v>320</v>
      </c>
      <c r="D125">
        <v>395</v>
      </c>
      <c r="E125">
        <v>1484</v>
      </c>
      <c r="F125" s="11">
        <v>910</v>
      </c>
      <c r="G125" s="11">
        <v>733</v>
      </c>
      <c r="H125" s="11">
        <v>777</v>
      </c>
      <c r="I125" s="11">
        <v>3108</v>
      </c>
    </row>
    <row r="126" spans="1:9" x14ac:dyDescent="0.3">
      <c r="A126" s="97"/>
      <c r="B126" s="32" t="s">
        <v>32</v>
      </c>
      <c r="C126">
        <v>261</v>
      </c>
      <c r="D126">
        <v>640</v>
      </c>
      <c r="E126">
        <v>22</v>
      </c>
      <c r="F126" s="11">
        <v>1901</v>
      </c>
      <c r="G126" s="11">
        <v>308</v>
      </c>
      <c r="H126" s="11">
        <v>706</v>
      </c>
      <c r="I126" s="11">
        <v>2825</v>
      </c>
    </row>
    <row r="127" spans="1:9" x14ac:dyDescent="0.3">
      <c r="A127" s="97" t="s">
        <v>112</v>
      </c>
      <c r="B127" s="32" t="s">
        <v>29</v>
      </c>
      <c r="C127">
        <v>44</v>
      </c>
      <c r="D127">
        <v>120</v>
      </c>
      <c r="E127">
        <v>34</v>
      </c>
      <c r="F127" s="11">
        <v>35</v>
      </c>
      <c r="G127" s="11">
        <v>66</v>
      </c>
      <c r="H127" s="11">
        <v>58</v>
      </c>
      <c r="I127" s="11">
        <v>232</v>
      </c>
    </row>
    <row r="128" spans="1:9" x14ac:dyDescent="0.3">
      <c r="A128" s="97"/>
      <c r="B128" s="32" t="s">
        <v>30</v>
      </c>
      <c r="C128">
        <v>362</v>
      </c>
      <c r="D128">
        <v>576</v>
      </c>
      <c r="E128">
        <v>222</v>
      </c>
      <c r="F128" s="11">
        <v>278</v>
      </c>
      <c r="G128" s="11">
        <v>387</v>
      </c>
      <c r="H128" s="11">
        <v>360</v>
      </c>
      <c r="I128" s="11">
        <v>1438</v>
      </c>
    </row>
    <row r="129" spans="1:9" x14ac:dyDescent="0.3">
      <c r="A129" s="97"/>
      <c r="B129" s="32" t="s">
        <v>31</v>
      </c>
      <c r="C129">
        <v>86</v>
      </c>
      <c r="D129">
        <v>5</v>
      </c>
      <c r="E129">
        <v>17</v>
      </c>
      <c r="F129" s="11">
        <v>11</v>
      </c>
      <c r="G129" s="11">
        <v>36</v>
      </c>
      <c r="H129" s="11">
        <v>30</v>
      </c>
      <c r="I129" s="11">
        <v>120</v>
      </c>
    </row>
    <row r="130" spans="1:9" x14ac:dyDescent="0.3">
      <c r="A130" s="97"/>
      <c r="B130" s="32" t="s">
        <v>32</v>
      </c>
      <c r="C130">
        <v>0</v>
      </c>
      <c r="D130">
        <v>530</v>
      </c>
      <c r="E130">
        <v>0</v>
      </c>
      <c r="F130" s="11">
        <v>0</v>
      </c>
      <c r="G130" s="11">
        <v>177</v>
      </c>
      <c r="H130" s="11">
        <v>132</v>
      </c>
      <c r="I130" s="11">
        <v>530</v>
      </c>
    </row>
    <row r="131" spans="1:9" x14ac:dyDescent="0.3">
      <c r="A131" s="97" t="s">
        <v>113</v>
      </c>
      <c r="B131" s="32" t="s">
        <v>29</v>
      </c>
      <c r="C131">
        <v>2</v>
      </c>
      <c r="D131">
        <v>5</v>
      </c>
      <c r="E131">
        <v>4</v>
      </c>
      <c r="F131" s="11">
        <v>2</v>
      </c>
      <c r="G131" s="11">
        <v>4</v>
      </c>
      <c r="H131" s="11">
        <v>3</v>
      </c>
      <c r="I131" s="11">
        <v>13</v>
      </c>
    </row>
    <row r="132" spans="1:9" x14ac:dyDescent="0.3">
      <c r="A132" s="97"/>
      <c r="B132" s="32" t="s">
        <v>30</v>
      </c>
      <c r="C132">
        <v>0</v>
      </c>
      <c r="D132">
        <v>0</v>
      </c>
      <c r="E132">
        <v>220</v>
      </c>
      <c r="F132" s="11">
        <v>28</v>
      </c>
      <c r="G132" s="11">
        <v>73</v>
      </c>
      <c r="H132" s="11">
        <v>62</v>
      </c>
      <c r="I132" s="11">
        <v>248</v>
      </c>
    </row>
    <row r="133" spans="1:9" x14ac:dyDescent="0.3">
      <c r="A133" s="97"/>
      <c r="B133" s="32" t="s">
        <v>31</v>
      </c>
      <c r="C133">
        <v>0</v>
      </c>
      <c r="D133">
        <v>2</v>
      </c>
      <c r="E133">
        <v>4</v>
      </c>
      <c r="F133" s="11">
        <v>0</v>
      </c>
      <c r="G133" s="11">
        <v>2</v>
      </c>
      <c r="H133" s="11">
        <v>2</v>
      </c>
      <c r="I133" s="11">
        <v>7</v>
      </c>
    </row>
    <row r="134" spans="1:9" x14ac:dyDescent="0.3">
      <c r="A134" s="97"/>
      <c r="B134" s="32" t="s">
        <v>32</v>
      </c>
      <c r="C134">
        <v>0</v>
      </c>
      <c r="D134">
        <v>0</v>
      </c>
      <c r="E134">
        <v>0</v>
      </c>
      <c r="F134" s="11">
        <v>0</v>
      </c>
      <c r="G134" s="11">
        <v>0</v>
      </c>
      <c r="H134" s="11">
        <v>0</v>
      </c>
      <c r="I134" s="11">
        <v>0</v>
      </c>
    </row>
    <row r="135" spans="1:9" x14ac:dyDescent="0.3">
      <c r="A135" s="97" t="s">
        <v>114</v>
      </c>
      <c r="B135" s="32" t="s">
        <v>29</v>
      </c>
      <c r="C135">
        <v>206</v>
      </c>
      <c r="D135">
        <v>57</v>
      </c>
      <c r="E135">
        <v>247</v>
      </c>
      <c r="F135" s="11">
        <v>658</v>
      </c>
      <c r="G135" s="11">
        <v>170</v>
      </c>
      <c r="H135" s="11">
        <v>292</v>
      </c>
      <c r="I135" s="11">
        <v>1167</v>
      </c>
    </row>
    <row r="136" spans="1:9" x14ac:dyDescent="0.3">
      <c r="A136" s="97"/>
      <c r="B136" s="32" t="s">
        <v>30</v>
      </c>
      <c r="C136">
        <v>18</v>
      </c>
      <c r="D136">
        <v>3</v>
      </c>
      <c r="E136">
        <v>35</v>
      </c>
      <c r="F136" s="11">
        <v>0</v>
      </c>
      <c r="G136" s="11">
        <v>19</v>
      </c>
      <c r="H136" s="11">
        <v>14</v>
      </c>
      <c r="I136" s="11">
        <v>56</v>
      </c>
    </row>
    <row r="137" spans="1:9" x14ac:dyDescent="0.3">
      <c r="A137" s="97"/>
      <c r="B137" s="32" t="s">
        <v>31</v>
      </c>
      <c r="C137">
        <v>6</v>
      </c>
      <c r="D137">
        <v>9</v>
      </c>
      <c r="E137">
        <v>38</v>
      </c>
      <c r="F137" s="11">
        <v>21</v>
      </c>
      <c r="G137" s="11">
        <v>18</v>
      </c>
      <c r="H137" s="11">
        <v>19</v>
      </c>
      <c r="I137" s="11">
        <v>74</v>
      </c>
    </row>
    <row r="138" spans="1:9" x14ac:dyDescent="0.3">
      <c r="A138" s="97"/>
      <c r="B138" s="32" t="s">
        <v>32</v>
      </c>
      <c r="C138">
        <v>0</v>
      </c>
      <c r="D138">
        <v>0</v>
      </c>
      <c r="E138">
        <v>0</v>
      </c>
      <c r="F138" s="11">
        <v>0</v>
      </c>
      <c r="G138" s="11">
        <v>0</v>
      </c>
      <c r="H138" s="11">
        <v>0</v>
      </c>
      <c r="I138" s="11">
        <v>0</v>
      </c>
    </row>
    <row r="139" spans="1:9" x14ac:dyDescent="0.3">
      <c r="A139" s="97" t="s">
        <v>115</v>
      </c>
      <c r="B139" s="32" t="s">
        <v>29</v>
      </c>
      <c r="C139">
        <v>5</v>
      </c>
      <c r="D139">
        <v>17</v>
      </c>
      <c r="E139">
        <v>59</v>
      </c>
      <c r="F139" s="11">
        <v>27</v>
      </c>
      <c r="G139" s="11">
        <v>27</v>
      </c>
      <c r="H139" s="11">
        <v>27</v>
      </c>
      <c r="I139" s="11">
        <v>107</v>
      </c>
    </row>
    <row r="140" spans="1:9" x14ac:dyDescent="0.3">
      <c r="A140" s="97"/>
      <c r="B140" s="32" t="s">
        <v>30</v>
      </c>
      <c r="C140">
        <v>111</v>
      </c>
      <c r="D140">
        <v>69</v>
      </c>
      <c r="E140">
        <v>193</v>
      </c>
      <c r="F140" s="11">
        <v>266</v>
      </c>
      <c r="G140" s="11">
        <v>124</v>
      </c>
      <c r="H140" s="11">
        <v>160</v>
      </c>
      <c r="I140" s="11">
        <v>639</v>
      </c>
    </row>
    <row r="141" spans="1:9" x14ac:dyDescent="0.3">
      <c r="A141" s="97"/>
      <c r="B141" s="32" t="s">
        <v>31</v>
      </c>
      <c r="C141">
        <v>4</v>
      </c>
      <c r="D141">
        <v>3</v>
      </c>
      <c r="E141">
        <v>22</v>
      </c>
      <c r="F141" s="11">
        <v>39</v>
      </c>
      <c r="G141" s="11">
        <v>10</v>
      </c>
      <c r="H141" s="11">
        <v>17</v>
      </c>
      <c r="I141" s="11">
        <v>68</v>
      </c>
    </row>
    <row r="142" spans="1:9" x14ac:dyDescent="0.3">
      <c r="A142" s="97"/>
      <c r="B142" s="32" t="s">
        <v>32</v>
      </c>
      <c r="C142">
        <v>0</v>
      </c>
      <c r="D142">
        <v>0</v>
      </c>
      <c r="E142">
        <v>0</v>
      </c>
      <c r="F142" s="11">
        <v>0</v>
      </c>
      <c r="G142" s="11">
        <v>0</v>
      </c>
      <c r="H142" s="11">
        <v>0</v>
      </c>
      <c r="I142" s="11">
        <v>0</v>
      </c>
    </row>
    <row r="143" spans="1:9" x14ac:dyDescent="0.3">
      <c r="A143" s="97" t="s">
        <v>116</v>
      </c>
      <c r="B143" s="32" t="s">
        <v>29</v>
      </c>
      <c r="C143">
        <v>0</v>
      </c>
      <c r="D143">
        <v>0</v>
      </c>
      <c r="E143">
        <v>0</v>
      </c>
      <c r="F143" s="11">
        <v>0</v>
      </c>
      <c r="G143" s="11">
        <v>0</v>
      </c>
      <c r="H143" s="11">
        <v>0</v>
      </c>
      <c r="I143" s="11">
        <v>0</v>
      </c>
    </row>
    <row r="144" spans="1:9" x14ac:dyDescent="0.3">
      <c r="A144" s="97"/>
      <c r="B144" s="32" t="s">
        <v>30</v>
      </c>
      <c r="C144">
        <v>0</v>
      </c>
      <c r="D144">
        <v>0</v>
      </c>
      <c r="E144">
        <v>0</v>
      </c>
      <c r="F144" s="11">
        <v>0</v>
      </c>
      <c r="G144" s="11">
        <v>0</v>
      </c>
      <c r="H144" s="11">
        <v>0</v>
      </c>
      <c r="I144" s="11">
        <v>0</v>
      </c>
    </row>
    <row r="145" spans="1:9" x14ac:dyDescent="0.3">
      <c r="A145" s="97"/>
      <c r="B145" s="32" t="s">
        <v>31</v>
      </c>
      <c r="C145">
        <v>1</v>
      </c>
      <c r="D145">
        <v>1</v>
      </c>
      <c r="E145">
        <v>0</v>
      </c>
      <c r="F145" s="11">
        <v>0</v>
      </c>
      <c r="G145" s="11">
        <v>0</v>
      </c>
      <c r="H145" s="11">
        <v>0</v>
      </c>
      <c r="I145" s="11">
        <v>2</v>
      </c>
    </row>
    <row r="146" spans="1:9" x14ac:dyDescent="0.3">
      <c r="A146" s="97"/>
      <c r="B146" s="32" t="s">
        <v>32</v>
      </c>
      <c r="C146">
        <v>0</v>
      </c>
      <c r="D146">
        <v>0</v>
      </c>
      <c r="E146">
        <v>0</v>
      </c>
      <c r="F146" s="11">
        <v>0</v>
      </c>
      <c r="G146" s="11">
        <v>0</v>
      </c>
      <c r="H146" s="11">
        <v>0</v>
      </c>
      <c r="I146" s="11">
        <v>0</v>
      </c>
    </row>
    <row r="147" spans="1:9" x14ac:dyDescent="0.3">
      <c r="A147" s="97" t="s">
        <v>117</v>
      </c>
      <c r="B147" s="32" t="s">
        <v>29</v>
      </c>
      <c r="C147">
        <v>7</v>
      </c>
      <c r="D147">
        <v>3</v>
      </c>
      <c r="E147">
        <v>40</v>
      </c>
      <c r="F147" s="11">
        <v>46</v>
      </c>
      <c r="G147" s="11">
        <v>16</v>
      </c>
      <c r="H147" s="11">
        <v>24</v>
      </c>
      <c r="I147" s="11">
        <v>95</v>
      </c>
    </row>
    <row r="148" spans="1:9" x14ac:dyDescent="0.3">
      <c r="A148" s="97"/>
      <c r="B148" s="32" t="s">
        <v>30</v>
      </c>
      <c r="C148">
        <v>0</v>
      </c>
      <c r="D148">
        <v>80</v>
      </c>
      <c r="E148">
        <v>1</v>
      </c>
      <c r="F148" s="11">
        <v>1</v>
      </c>
      <c r="G148" s="11">
        <v>27</v>
      </c>
      <c r="H148" s="11">
        <v>20</v>
      </c>
      <c r="I148" s="11">
        <v>81</v>
      </c>
    </row>
    <row r="149" spans="1:9" x14ac:dyDescent="0.3">
      <c r="A149" s="97"/>
      <c r="B149" s="32" t="s">
        <v>31</v>
      </c>
      <c r="C149">
        <v>3</v>
      </c>
      <c r="D149">
        <v>6</v>
      </c>
      <c r="E149">
        <v>15</v>
      </c>
      <c r="F149" s="11">
        <v>7</v>
      </c>
      <c r="G149" s="11">
        <v>8</v>
      </c>
      <c r="H149" s="11">
        <v>8</v>
      </c>
      <c r="I149" s="11">
        <v>31</v>
      </c>
    </row>
    <row r="150" spans="1:9" x14ac:dyDescent="0.3">
      <c r="A150" s="97"/>
      <c r="B150" s="32" t="s">
        <v>32</v>
      </c>
      <c r="C150">
        <v>0</v>
      </c>
      <c r="D150">
        <v>1</v>
      </c>
      <c r="E150">
        <v>0</v>
      </c>
      <c r="F150" s="11">
        <v>0</v>
      </c>
      <c r="G150" s="11">
        <v>0</v>
      </c>
      <c r="H150" s="11">
        <v>0</v>
      </c>
      <c r="I150" s="11">
        <v>1</v>
      </c>
    </row>
    <row r="151" spans="1:9" x14ac:dyDescent="0.3">
      <c r="A151" s="97" t="s">
        <v>118</v>
      </c>
      <c r="B151" s="32" t="s">
        <v>29</v>
      </c>
      <c r="C151">
        <v>0</v>
      </c>
      <c r="D151">
        <v>0</v>
      </c>
      <c r="E151">
        <v>0</v>
      </c>
      <c r="F151" s="11">
        <v>0</v>
      </c>
      <c r="G151" s="11">
        <v>0</v>
      </c>
      <c r="H151" s="11">
        <v>0</v>
      </c>
      <c r="I151" s="11">
        <v>0</v>
      </c>
    </row>
    <row r="152" spans="1:9" x14ac:dyDescent="0.3">
      <c r="A152" s="97"/>
      <c r="B152" s="32" t="s">
        <v>30</v>
      </c>
      <c r="C152">
        <v>0</v>
      </c>
      <c r="D152">
        <v>0</v>
      </c>
      <c r="E152">
        <v>0</v>
      </c>
      <c r="F152" s="11">
        <v>0</v>
      </c>
      <c r="G152" s="11">
        <v>0</v>
      </c>
      <c r="H152" s="11">
        <v>0</v>
      </c>
      <c r="I152" s="11">
        <v>0</v>
      </c>
    </row>
    <row r="153" spans="1:9" x14ac:dyDescent="0.3">
      <c r="A153" s="97"/>
      <c r="B153" s="32" t="s">
        <v>31</v>
      </c>
      <c r="C153">
        <v>2</v>
      </c>
      <c r="D153">
        <v>1</v>
      </c>
      <c r="E153">
        <v>1</v>
      </c>
      <c r="F153" s="11">
        <v>2</v>
      </c>
      <c r="G153" s="11">
        <v>1</v>
      </c>
      <c r="H153" s="11">
        <v>2</v>
      </c>
      <c r="I153" s="11">
        <v>7</v>
      </c>
    </row>
    <row r="154" spans="1:9" x14ac:dyDescent="0.3">
      <c r="A154" s="97"/>
      <c r="B154" s="32" t="s">
        <v>32</v>
      </c>
      <c r="C154">
        <v>0</v>
      </c>
      <c r="D154">
        <v>0</v>
      </c>
      <c r="E154">
        <v>0</v>
      </c>
      <c r="F154" s="11">
        <v>0</v>
      </c>
      <c r="G154" s="11">
        <v>0</v>
      </c>
      <c r="H154" s="11">
        <v>0</v>
      </c>
      <c r="I154" s="11">
        <v>0</v>
      </c>
    </row>
    <row r="155" spans="1:9" x14ac:dyDescent="0.3">
      <c r="A155" s="97" t="s">
        <v>119</v>
      </c>
      <c r="B155" s="32" t="s">
        <v>29</v>
      </c>
      <c r="C155">
        <v>124</v>
      </c>
      <c r="D155">
        <v>128</v>
      </c>
      <c r="E155">
        <v>303</v>
      </c>
      <c r="F155" s="11">
        <v>246</v>
      </c>
      <c r="G155" s="11">
        <v>185</v>
      </c>
      <c r="H155" s="11">
        <v>200</v>
      </c>
      <c r="I155" s="11">
        <v>801</v>
      </c>
    </row>
    <row r="156" spans="1:9" x14ac:dyDescent="0.3">
      <c r="A156" s="97"/>
      <c r="B156" s="32" t="s">
        <v>30</v>
      </c>
      <c r="C156">
        <v>0</v>
      </c>
      <c r="D156">
        <v>0</v>
      </c>
      <c r="E156">
        <v>28</v>
      </c>
      <c r="F156" s="11">
        <v>34</v>
      </c>
      <c r="G156" s="11">
        <v>9</v>
      </c>
      <c r="H156" s="11">
        <v>15</v>
      </c>
      <c r="I156" s="11">
        <v>62</v>
      </c>
    </row>
    <row r="157" spans="1:9" x14ac:dyDescent="0.3">
      <c r="A157" s="97"/>
      <c r="B157" s="32" t="s">
        <v>31</v>
      </c>
      <c r="C157">
        <v>24</v>
      </c>
      <c r="D157">
        <v>20</v>
      </c>
      <c r="E157">
        <v>132</v>
      </c>
      <c r="F157" s="11">
        <v>35</v>
      </c>
      <c r="G157" s="11">
        <v>59</v>
      </c>
      <c r="H157" s="11">
        <v>53</v>
      </c>
      <c r="I157" s="11">
        <v>212</v>
      </c>
    </row>
    <row r="158" spans="1:9" x14ac:dyDescent="0.3">
      <c r="A158" s="97"/>
      <c r="B158" s="32" t="s">
        <v>32</v>
      </c>
      <c r="C158">
        <v>70</v>
      </c>
      <c r="D158">
        <v>1</v>
      </c>
      <c r="E158">
        <v>0</v>
      </c>
      <c r="F158" s="11">
        <v>856</v>
      </c>
      <c r="G158" s="11">
        <v>24</v>
      </c>
      <c r="H158" s="11">
        <v>232</v>
      </c>
      <c r="I158" s="11">
        <v>927</v>
      </c>
    </row>
    <row r="159" spans="1:9" x14ac:dyDescent="0.3">
      <c r="A159" s="97" t="s">
        <v>120</v>
      </c>
      <c r="B159" s="32" t="s">
        <v>29</v>
      </c>
      <c r="C159">
        <v>20</v>
      </c>
      <c r="D159">
        <v>46</v>
      </c>
      <c r="E159">
        <v>60</v>
      </c>
      <c r="F159" s="11">
        <v>12</v>
      </c>
      <c r="G159" s="11">
        <v>42</v>
      </c>
      <c r="H159" s="11">
        <v>35</v>
      </c>
      <c r="I159" s="11">
        <v>139</v>
      </c>
    </row>
    <row r="160" spans="1:9" x14ac:dyDescent="0.3">
      <c r="A160" s="97"/>
      <c r="B160" s="32" t="s">
        <v>30</v>
      </c>
      <c r="C160">
        <v>3</v>
      </c>
      <c r="D160">
        <v>29</v>
      </c>
      <c r="E160">
        <v>6</v>
      </c>
      <c r="F160" s="11">
        <v>1</v>
      </c>
      <c r="G160" s="11">
        <v>13</v>
      </c>
      <c r="H160" s="11">
        <v>10</v>
      </c>
      <c r="I160" s="11">
        <v>39</v>
      </c>
    </row>
    <row r="161" spans="1:9" x14ac:dyDescent="0.3">
      <c r="A161" s="97"/>
      <c r="B161" s="32" t="s">
        <v>31</v>
      </c>
      <c r="C161">
        <v>3</v>
      </c>
      <c r="D161">
        <v>14</v>
      </c>
      <c r="E161">
        <v>27</v>
      </c>
      <c r="F161" s="11">
        <v>8</v>
      </c>
      <c r="G161" s="11">
        <v>15</v>
      </c>
      <c r="H161" s="11">
        <v>13</v>
      </c>
      <c r="I161" s="11">
        <v>52</v>
      </c>
    </row>
    <row r="162" spans="1:9" x14ac:dyDescent="0.3">
      <c r="A162" s="97"/>
      <c r="B162" s="32" t="s">
        <v>32</v>
      </c>
      <c r="C162">
        <v>0</v>
      </c>
      <c r="D162">
        <v>177</v>
      </c>
      <c r="E162">
        <v>0</v>
      </c>
      <c r="F162" s="11">
        <v>2</v>
      </c>
      <c r="G162" s="11">
        <v>59</v>
      </c>
      <c r="H162" s="11">
        <v>45</v>
      </c>
      <c r="I162" s="11">
        <v>179</v>
      </c>
    </row>
    <row r="163" spans="1:9" x14ac:dyDescent="0.3">
      <c r="A163" s="97" t="s">
        <v>121</v>
      </c>
      <c r="B163" s="32" t="s">
        <v>29</v>
      </c>
      <c r="C163">
        <v>27</v>
      </c>
      <c r="D163">
        <v>19</v>
      </c>
      <c r="E163">
        <v>21</v>
      </c>
      <c r="F163" s="11">
        <v>26</v>
      </c>
      <c r="G163" s="11">
        <v>22</v>
      </c>
      <c r="H163" s="11">
        <v>23</v>
      </c>
      <c r="I163" s="11">
        <v>92</v>
      </c>
    </row>
    <row r="164" spans="1:9" x14ac:dyDescent="0.3">
      <c r="A164" s="97"/>
      <c r="B164" s="32" t="s">
        <v>30</v>
      </c>
      <c r="C164">
        <v>0</v>
      </c>
      <c r="D164">
        <v>0</v>
      </c>
      <c r="E164">
        <v>1</v>
      </c>
      <c r="F164" s="11">
        <v>1</v>
      </c>
      <c r="G164" s="11">
        <v>0</v>
      </c>
      <c r="H164" s="11">
        <v>0</v>
      </c>
      <c r="I164" s="11">
        <v>2</v>
      </c>
    </row>
    <row r="165" spans="1:9" x14ac:dyDescent="0.3">
      <c r="A165" s="97"/>
      <c r="B165" s="32" t="s">
        <v>31</v>
      </c>
      <c r="C165">
        <v>4</v>
      </c>
      <c r="D165">
        <v>1</v>
      </c>
      <c r="E165">
        <v>8</v>
      </c>
      <c r="F165" s="11">
        <v>24</v>
      </c>
      <c r="G165" s="11">
        <v>4</v>
      </c>
      <c r="H165" s="11">
        <v>9</v>
      </c>
      <c r="I165" s="11">
        <v>36</v>
      </c>
    </row>
    <row r="166" spans="1:9" x14ac:dyDescent="0.3">
      <c r="A166" s="97"/>
      <c r="B166" s="32" t="s">
        <v>32</v>
      </c>
      <c r="C166">
        <v>0</v>
      </c>
      <c r="D166">
        <v>0</v>
      </c>
      <c r="E166">
        <v>0</v>
      </c>
      <c r="F166" s="11">
        <v>0</v>
      </c>
      <c r="G166" s="11">
        <v>0</v>
      </c>
      <c r="H166" s="11">
        <v>0</v>
      </c>
      <c r="I166" s="11">
        <v>0</v>
      </c>
    </row>
    <row r="167" spans="1:9" x14ac:dyDescent="0.3">
      <c r="A167" s="97" t="s">
        <v>122</v>
      </c>
      <c r="B167" s="32" t="s">
        <v>29</v>
      </c>
      <c r="C167">
        <v>22</v>
      </c>
      <c r="D167">
        <v>17</v>
      </c>
      <c r="E167">
        <v>19</v>
      </c>
      <c r="F167" s="11">
        <v>22</v>
      </c>
      <c r="G167" s="11">
        <v>19</v>
      </c>
      <c r="H167" s="11">
        <v>20</v>
      </c>
      <c r="I167" s="11">
        <v>80</v>
      </c>
    </row>
    <row r="168" spans="1:9" x14ac:dyDescent="0.3">
      <c r="A168" s="97"/>
      <c r="B168" s="32" t="s">
        <v>30</v>
      </c>
      <c r="C168">
        <v>446</v>
      </c>
      <c r="D168">
        <v>607</v>
      </c>
      <c r="E168">
        <v>316</v>
      </c>
      <c r="F168" s="11">
        <v>209</v>
      </c>
      <c r="G168" s="11">
        <v>456</v>
      </c>
      <c r="H168" s="11">
        <v>394</v>
      </c>
      <c r="I168" s="11">
        <v>1577</v>
      </c>
    </row>
    <row r="169" spans="1:9" x14ac:dyDescent="0.3">
      <c r="A169" s="97"/>
      <c r="B169" s="32" t="s">
        <v>31</v>
      </c>
      <c r="C169">
        <v>37</v>
      </c>
      <c r="D169">
        <v>49</v>
      </c>
      <c r="E169">
        <v>38</v>
      </c>
      <c r="F169" s="11">
        <v>64</v>
      </c>
      <c r="G169" s="11">
        <v>41</v>
      </c>
      <c r="H169" s="11">
        <v>47</v>
      </c>
      <c r="I169" s="11">
        <v>187</v>
      </c>
    </row>
    <row r="170" spans="1:9" x14ac:dyDescent="0.3">
      <c r="A170" s="97"/>
      <c r="B170" s="32" t="s">
        <v>32</v>
      </c>
      <c r="C170">
        <v>0</v>
      </c>
      <c r="D170">
        <v>193</v>
      </c>
      <c r="E170">
        <v>0</v>
      </c>
      <c r="F170" s="11">
        <v>0</v>
      </c>
      <c r="G170" s="11">
        <v>64</v>
      </c>
      <c r="H170" s="11">
        <v>48</v>
      </c>
      <c r="I170" s="11">
        <v>193</v>
      </c>
    </row>
    <row r="171" spans="1:9" x14ac:dyDescent="0.3">
      <c r="A171" s="97" t="s">
        <v>123</v>
      </c>
      <c r="B171" s="32" t="s">
        <v>29</v>
      </c>
      <c r="C171">
        <v>0</v>
      </c>
      <c r="D171">
        <v>0</v>
      </c>
      <c r="E171">
        <v>0</v>
      </c>
      <c r="F171" s="11">
        <v>0</v>
      </c>
      <c r="G171" s="11">
        <v>0</v>
      </c>
      <c r="H171" s="11">
        <v>0</v>
      </c>
      <c r="I171" s="11">
        <v>0</v>
      </c>
    </row>
    <row r="172" spans="1:9" x14ac:dyDescent="0.3">
      <c r="A172" s="97"/>
      <c r="B172" s="32" t="s">
        <v>30</v>
      </c>
      <c r="C172">
        <v>0</v>
      </c>
      <c r="D172">
        <v>0</v>
      </c>
      <c r="E172">
        <v>0</v>
      </c>
      <c r="F172" s="11">
        <v>0</v>
      </c>
      <c r="G172" s="11">
        <v>0</v>
      </c>
      <c r="H172" s="11">
        <v>0</v>
      </c>
      <c r="I172" s="11">
        <v>0</v>
      </c>
    </row>
    <row r="173" spans="1:9" x14ac:dyDescent="0.3">
      <c r="A173" s="97"/>
      <c r="B173" s="32" t="s">
        <v>31</v>
      </c>
      <c r="C173">
        <v>1</v>
      </c>
      <c r="D173">
        <v>1</v>
      </c>
      <c r="E173">
        <v>1</v>
      </c>
      <c r="F173" s="11">
        <v>0</v>
      </c>
      <c r="G173" s="11">
        <v>1</v>
      </c>
      <c r="H173" s="11">
        <v>1</v>
      </c>
      <c r="I173" s="11">
        <v>3</v>
      </c>
    </row>
    <row r="174" spans="1:9" x14ac:dyDescent="0.3">
      <c r="A174" s="97"/>
      <c r="B174" s="32" t="s">
        <v>32</v>
      </c>
      <c r="C174">
        <v>0</v>
      </c>
      <c r="D174">
        <v>0</v>
      </c>
      <c r="E174">
        <v>0</v>
      </c>
      <c r="F174" s="11">
        <v>0</v>
      </c>
      <c r="G174" s="11">
        <v>0</v>
      </c>
      <c r="H174" s="11">
        <v>0</v>
      </c>
      <c r="I174" s="11">
        <v>0</v>
      </c>
    </row>
    <row r="175" spans="1:9" x14ac:dyDescent="0.3">
      <c r="A175" s="97" t="s">
        <v>124</v>
      </c>
      <c r="B175" s="32" t="s">
        <v>29</v>
      </c>
      <c r="C175">
        <v>83</v>
      </c>
      <c r="D175">
        <v>54</v>
      </c>
      <c r="E175">
        <v>21</v>
      </c>
      <c r="F175" s="11">
        <v>45</v>
      </c>
      <c r="G175" s="11">
        <v>52</v>
      </c>
      <c r="H175" s="11">
        <v>50</v>
      </c>
      <c r="I175" s="11">
        <v>202</v>
      </c>
    </row>
    <row r="176" spans="1:9" x14ac:dyDescent="0.3">
      <c r="A176" s="97"/>
      <c r="B176" s="32" t="s">
        <v>30</v>
      </c>
      <c r="C176">
        <v>0</v>
      </c>
      <c r="D176">
        <v>0</v>
      </c>
      <c r="E176">
        <v>0</v>
      </c>
      <c r="F176" s="11">
        <v>30</v>
      </c>
      <c r="G176" s="11">
        <v>0</v>
      </c>
      <c r="H176" s="11">
        <v>7</v>
      </c>
      <c r="I176" s="11">
        <v>30</v>
      </c>
    </row>
    <row r="177" spans="1:9" x14ac:dyDescent="0.3">
      <c r="A177" s="97"/>
      <c r="B177" s="32" t="s">
        <v>31</v>
      </c>
      <c r="C177">
        <v>4</v>
      </c>
      <c r="D177">
        <v>4</v>
      </c>
      <c r="E177">
        <v>3</v>
      </c>
      <c r="F177" s="11">
        <v>2</v>
      </c>
      <c r="G177" s="11">
        <v>4</v>
      </c>
      <c r="H177" s="11">
        <v>3</v>
      </c>
      <c r="I177" s="11">
        <v>13</v>
      </c>
    </row>
    <row r="178" spans="1:9" x14ac:dyDescent="0.3">
      <c r="A178" s="97"/>
      <c r="B178" s="32" t="s">
        <v>32</v>
      </c>
      <c r="C178">
        <v>0</v>
      </c>
      <c r="D178">
        <v>0</v>
      </c>
      <c r="E178">
        <v>0</v>
      </c>
      <c r="F178" s="11">
        <v>0</v>
      </c>
      <c r="G178" s="11">
        <v>0</v>
      </c>
      <c r="H178" s="11">
        <v>0</v>
      </c>
      <c r="I178" s="11">
        <v>0</v>
      </c>
    </row>
    <row r="179" spans="1:9" x14ac:dyDescent="0.3">
      <c r="A179" s="97" t="s">
        <v>125</v>
      </c>
      <c r="B179" s="32" t="s">
        <v>29</v>
      </c>
      <c r="C179">
        <v>34</v>
      </c>
      <c r="D179">
        <v>46</v>
      </c>
      <c r="E179">
        <v>47</v>
      </c>
      <c r="F179" s="11">
        <v>59</v>
      </c>
      <c r="G179" s="11">
        <v>42</v>
      </c>
      <c r="H179" s="11">
        <v>47</v>
      </c>
      <c r="I179" s="11">
        <v>186</v>
      </c>
    </row>
    <row r="180" spans="1:9" x14ac:dyDescent="0.3">
      <c r="A180" s="97"/>
      <c r="B180" s="32" t="s">
        <v>30</v>
      </c>
      <c r="C180">
        <v>0</v>
      </c>
      <c r="D180">
        <v>0</v>
      </c>
      <c r="E180">
        <v>7</v>
      </c>
      <c r="F180" s="11">
        <v>0</v>
      </c>
      <c r="G180" s="11">
        <v>2</v>
      </c>
      <c r="H180" s="11">
        <v>2</v>
      </c>
      <c r="I180" s="11">
        <v>7</v>
      </c>
    </row>
    <row r="181" spans="1:9" x14ac:dyDescent="0.3">
      <c r="A181" s="97"/>
      <c r="B181" s="32" t="s">
        <v>31</v>
      </c>
      <c r="C181">
        <v>3</v>
      </c>
      <c r="D181">
        <v>18</v>
      </c>
      <c r="E181">
        <v>20</v>
      </c>
      <c r="F181" s="11">
        <v>5</v>
      </c>
      <c r="G181" s="11">
        <v>14</v>
      </c>
      <c r="H181" s="11">
        <v>12</v>
      </c>
      <c r="I181" s="11">
        <v>46</v>
      </c>
    </row>
    <row r="182" spans="1:9" x14ac:dyDescent="0.3">
      <c r="A182" s="97"/>
      <c r="B182" s="32" t="s">
        <v>32</v>
      </c>
      <c r="C182">
        <v>0</v>
      </c>
      <c r="D182">
        <v>0</v>
      </c>
      <c r="E182">
        <v>0</v>
      </c>
      <c r="F182" s="11">
        <v>0</v>
      </c>
      <c r="G182" s="11">
        <v>0</v>
      </c>
      <c r="H182" s="11">
        <v>0</v>
      </c>
      <c r="I182" s="11">
        <v>0</v>
      </c>
    </row>
    <row r="183" spans="1:9" x14ac:dyDescent="0.3">
      <c r="A183" s="97" t="s">
        <v>126</v>
      </c>
      <c r="B183" s="32" t="s">
        <v>29</v>
      </c>
      <c r="C183">
        <v>0</v>
      </c>
      <c r="D183">
        <v>0</v>
      </c>
      <c r="E183">
        <v>0</v>
      </c>
      <c r="F183" s="11">
        <v>0</v>
      </c>
      <c r="G183" s="11">
        <v>0</v>
      </c>
      <c r="H183" s="11">
        <v>0</v>
      </c>
      <c r="I183" s="11">
        <v>0</v>
      </c>
    </row>
    <row r="184" spans="1:9" x14ac:dyDescent="0.3">
      <c r="A184" s="97"/>
      <c r="B184" s="32" t="s">
        <v>30</v>
      </c>
      <c r="C184">
        <v>0</v>
      </c>
      <c r="D184">
        <v>0</v>
      </c>
      <c r="E184">
        <v>0</v>
      </c>
      <c r="F184" s="11">
        <v>0</v>
      </c>
      <c r="G184" s="11">
        <v>0</v>
      </c>
      <c r="H184" s="11">
        <v>0</v>
      </c>
      <c r="I184" s="11">
        <v>0</v>
      </c>
    </row>
    <row r="185" spans="1:9" x14ac:dyDescent="0.3">
      <c r="A185" s="97"/>
      <c r="B185" s="32" t="s">
        <v>31</v>
      </c>
      <c r="C185">
        <v>0</v>
      </c>
      <c r="D185">
        <v>0</v>
      </c>
      <c r="E185">
        <v>0</v>
      </c>
      <c r="F185" s="11">
        <v>0</v>
      </c>
      <c r="G185" s="11">
        <v>0</v>
      </c>
      <c r="H185" s="11">
        <v>0</v>
      </c>
      <c r="I185" s="11">
        <v>1</v>
      </c>
    </row>
    <row r="186" spans="1:9" x14ac:dyDescent="0.3">
      <c r="A186" s="97"/>
      <c r="B186" s="32" t="s">
        <v>32</v>
      </c>
      <c r="C186">
        <v>0</v>
      </c>
      <c r="D186">
        <v>0</v>
      </c>
      <c r="E186">
        <v>0</v>
      </c>
      <c r="F186" s="11">
        <v>0</v>
      </c>
      <c r="G186" s="11">
        <v>0</v>
      </c>
      <c r="H186" s="11">
        <v>0</v>
      </c>
      <c r="I186" s="11">
        <v>0</v>
      </c>
    </row>
    <row r="187" spans="1:9" x14ac:dyDescent="0.3">
      <c r="A187" s="97" t="s">
        <v>127</v>
      </c>
      <c r="B187" s="32" t="s">
        <v>29</v>
      </c>
      <c r="C187">
        <v>171</v>
      </c>
      <c r="D187">
        <v>122</v>
      </c>
      <c r="E187">
        <v>381</v>
      </c>
      <c r="F187" s="11">
        <v>257</v>
      </c>
      <c r="G187" s="11">
        <v>225</v>
      </c>
      <c r="H187" s="11">
        <v>233</v>
      </c>
      <c r="I187" s="11">
        <v>931</v>
      </c>
    </row>
    <row r="188" spans="1:9" x14ac:dyDescent="0.3">
      <c r="A188" s="97"/>
      <c r="B188" s="32" t="s">
        <v>30</v>
      </c>
      <c r="C188">
        <v>10</v>
      </c>
      <c r="D188">
        <v>0</v>
      </c>
      <c r="E188">
        <v>6</v>
      </c>
      <c r="F188" s="11">
        <v>29</v>
      </c>
      <c r="G188" s="11">
        <v>6</v>
      </c>
      <c r="H188" s="11">
        <v>12</v>
      </c>
      <c r="I188" s="11">
        <v>46</v>
      </c>
    </row>
    <row r="189" spans="1:9" x14ac:dyDescent="0.3">
      <c r="A189" s="97"/>
      <c r="B189" s="32" t="s">
        <v>31</v>
      </c>
      <c r="C189">
        <v>21</v>
      </c>
      <c r="D189">
        <v>17</v>
      </c>
      <c r="E189">
        <v>115</v>
      </c>
      <c r="F189" s="11">
        <v>80</v>
      </c>
      <c r="G189" s="11">
        <v>51</v>
      </c>
      <c r="H189" s="11">
        <v>58</v>
      </c>
      <c r="I189" s="11">
        <v>233</v>
      </c>
    </row>
    <row r="190" spans="1:9" x14ac:dyDescent="0.3">
      <c r="A190" s="97"/>
      <c r="B190" s="32" t="s">
        <v>32</v>
      </c>
      <c r="C190">
        <v>0</v>
      </c>
      <c r="D190">
        <v>3</v>
      </c>
      <c r="E190">
        <v>0</v>
      </c>
      <c r="F190" s="11">
        <v>0</v>
      </c>
      <c r="G190" s="11">
        <v>1</v>
      </c>
      <c r="H190" s="11">
        <v>1</v>
      </c>
      <c r="I190" s="11">
        <v>3</v>
      </c>
    </row>
    <row r="191" spans="1:9" x14ac:dyDescent="0.3">
      <c r="A191" s="97" t="s">
        <v>128</v>
      </c>
      <c r="B191" s="32" t="s">
        <v>29</v>
      </c>
      <c r="C191">
        <v>33</v>
      </c>
      <c r="D191">
        <v>103</v>
      </c>
      <c r="E191">
        <v>328</v>
      </c>
      <c r="F191" s="11">
        <v>166</v>
      </c>
      <c r="G191" s="11">
        <v>155</v>
      </c>
      <c r="H191" s="11">
        <v>158</v>
      </c>
      <c r="I191" s="11">
        <v>631</v>
      </c>
    </row>
    <row r="192" spans="1:9" x14ac:dyDescent="0.3">
      <c r="A192" s="97"/>
      <c r="B192" s="32" t="s">
        <v>30</v>
      </c>
      <c r="C192">
        <v>87</v>
      </c>
      <c r="D192">
        <v>99</v>
      </c>
      <c r="E192">
        <v>48</v>
      </c>
      <c r="F192" s="11">
        <v>118</v>
      </c>
      <c r="G192" s="11">
        <v>78</v>
      </c>
      <c r="H192" s="11">
        <v>88</v>
      </c>
      <c r="I192" s="11">
        <v>353</v>
      </c>
    </row>
    <row r="193" spans="1:9" x14ac:dyDescent="0.3">
      <c r="A193" s="97"/>
      <c r="B193" s="32" t="s">
        <v>31</v>
      </c>
      <c r="C193">
        <v>5</v>
      </c>
      <c r="D193">
        <v>24</v>
      </c>
      <c r="E193">
        <v>34</v>
      </c>
      <c r="F193" s="11">
        <v>105</v>
      </c>
      <c r="G193" s="11">
        <v>21</v>
      </c>
      <c r="H193" s="11">
        <v>42</v>
      </c>
      <c r="I193" s="11">
        <v>168</v>
      </c>
    </row>
    <row r="194" spans="1:9" x14ac:dyDescent="0.3">
      <c r="A194" s="97"/>
      <c r="B194" s="32" t="s">
        <v>32</v>
      </c>
      <c r="C194">
        <v>208</v>
      </c>
      <c r="D194">
        <v>116</v>
      </c>
      <c r="E194">
        <v>19</v>
      </c>
      <c r="F194" s="11">
        <v>46</v>
      </c>
      <c r="G194" s="11">
        <v>114</v>
      </c>
      <c r="H194" s="11">
        <v>97</v>
      </c>
      <c r="I194" s="11">
        <v>388</v>
      </c>
    </row>
    <row r="195" spans="1:9" x14ac:dyDescent="0.3">
      <c r="A195" s="97" t="s">
        <v>129</v>
      </c>
      <c r="B195" s="32" t="s">
        <v>29</v>
      </c>
      <c r="C195">
        <v>51</v>
      </c>
      <c r="D195">
        <v>121</v>
      </c>
      <c r="E195">
        <v>70</v>
      </c>
      <c r="F195" s="11">
        <v>53</v>
      </c>
      <c r="G195" s="11">
        <v>80</v>
      </c>
      <c r="H195" s="11">
        <v>74</v>
      </c>
      <c r="I195" s="11">
        <v>295</v>
      </c>
    </row>
    <row r="196" spans="1:9" x14ac:dyDescent="0.3">
      <c r="A196" s="97"/>
      <c r="B196" s="32" t="s">
        <v>30</v>
      </c>
      <c r="C196">
        <v>30</v>
      </c>
      <c r="D196">
        <v>156</v>
      </c>
      <c r="E196">
        <v>99</v>
      </c>
      <c r="F196" s="11">
        <v>100</v>
      </c>
      <c r="G196" s="11">
        <v>95</v>
      </c>
      <c r="H196" s="11">
        <v>96</v>
      </c>
      <c r="I196" s="11">
        <v>385</v>
      </c>
    </row>
    <row r="197" spans="1:9" x14ac:dyDescent="0.3">
      <c r="A197" s="97"/>
      <c r="B197" s="32" t="s">
        <v>31</v>
      </c>
      <c r="C197">
        <v>59</v>
      </c>
      <c r="D197">
        <v>91</v>
      </c>
      <c r="E197">
        <v>109</v>
      </c>
      <c r="F197" s="11">
        <v>115</v>
      </c>
      <c r="G197" s="11">
        <v>86</v>
      </c>
      <c r="H197" s="11">
        <v>93</v>
      </c>
      <c r="I197" s="11">
        <v>374</v>
      </c>
    </row>
    <row r="198" spans="1:9" x14ac:dyDescent="0.3">
      <c r="A198" s="97"/>
      <c r="B198" s="32" t="s">
        <v>32</v>
      </c>
      <c r="C198">
        <v>0</v>
      </c>
      <c r="D198">
        <v>2</v>
      </c>
      <c r="E198">
        <v>0</v>
      </c>
      <c r="F198" s="11">
        <v>72</v>
      </c>
      <c r="G198" s="11">
        <v>1</v>
      </c>
      <c r="H198" s="11">
        <v>18</v>
      </c>
      <c r="I198" s="11">
        <v>74</v>
      </c>
    </row>
    <row r="199" spans="1:9" x14ac:dyDescent="0.3">
      <c r="A199" s="97" t="s">
        <v>130</v>
      </c>
      <c r="B199" s="32" t="s">
        <v>29</v>
      </c>
      <c r="C199">
        <v>50</v>
      </c>
      <c r="D199">
        <v>28</v>
      </c>
      <c r="E199">
        <v>80</v>
      </c>
      <c r="F199" s="11">
        <v>33</v>
      </c>
      <c r="G199" s="11">
        <v>52</v>
      </c>
      <c r="H199" s="11">
        <v>47</v>
      </c>
      <c r="I199" s="11">
        <v>190</v>
      </c>
    </row>
    <row r="200" spans="1:9" x14ac:dyDescent="0.3">
      <c r="A200" s="97"/>
      <c r="B200" s="32" t="s">
        <v>30</v>
      </c>
      <c r="C200">
        <v>2377</v>
      </c>
      <c r="D200">
        <v>2995</v>
      </c>
      <c r="E200">
        <v>1805</v>
      </c>
      <c r="F200" s="11">
        <v>1961</v>
      </c>
      <c r="G200" s="11">
        <v>2392</v>
      </c>
      <c r="H200" s="11">
        <v>2284</v>
      </c>
      <c r="I200" s="11">
        <v>9136</v>
      </c>
    </row>
    <row r="201" spans="1:9" x14ac:dyDescent="0.3">
      <c r="A201" s="97"/>
      <c r="B201" s="32" t="s">
        <v>31</v>
      </c>
      <c r="C201">
        <v>10</v>
      </c>
      <c r="D201">
        <v>25</v>
      </c>
      <c r="E201">
        <v>18</v>
      </c>
      <c r="F201" s="11">
        <v>45</v>
      </c>
      <c r="G201" s="11">
        <v>17</v>
      </c>
      <c r="H201" s="11">
        <v>24</v>
      </c>
      <c r="I201" s="11">
        <v>98</v>
      </c>
    </row>
    <row r="202" spans="1:9" x14ac:dyDescent="0.3">
      <c r="A202" s="97"/>
      <c r="B202" s="32" t="s">
        <v>32</v>
      </c>
      <c r="C202">
        <v>0</v>
      </c>
      <c r="D202">
        <v>0</v>
      </c>
      <c r="E202">
        <v>0</v>
      </c>
      <c r="F202" s="11">
        <v>0</v>
      </c>
      <c r="G202" s="11">
        <v>0</v>
      </c>
      <c r="H202" s="11">
        <v>0</v>
      </c>
      <c r="I202" s="11">
        <v>0</v>
      </c>
    </row>
    <row r="203" spans="1:9" x14ac:dyDescent="0.3">
      <c r="A203" s="97" t="s">
        <v>131</v>
      </c>
      <c r="B203" s="32" t="s">
        <v>29</v>
      </c>
      <c r="C203">
        <v>4</v>
      </c>
      <c r="D203">
        <v>26</v>
      </c>
      <c r="E203">
        <v>30</v>
      </c>
      <c r="F203" s="11">
        <v>15</v>
      </c>
      <c r="G203" s="11">
        <v>20</v>
      </c>
      <c r="H203" s="11">
        <v>19</v>
      </c>
      <c r="I203" s="11">
        <v>75</v>
      </c>
    </row>
    <row r="204" spans="1:9" x14ac:dyDescent="0.3">
      <c r="A204" s="97"/>
      <c r="B204" s="32" t="s">
        <v>30</v>
      </c>
      <c r="C204">
        <v>0</v>
      </c>
      <c r="D204">
        <v>0</v>
      </c>
      <c r="E204">
        <v>0</v>
      </c>
      <c r="F204" s="11">
        <v>0</v>
      </c>
      <c r="G204" s="11">
        <v>0</v>
      </c>
      <c r="H204" s="11">
        <v>0</v>
      </c>
      <c r="I204" s="11">
        <v>0</v>
      </c>
    </row>
    <row r="205" spans="1:9" x14ac:dyDescent="0.3">
      <c r="A205" s="97"/>
      <c r="B205" s="32" t="s">
        <v>31</v>
      </c>
      <c r="C205">
        <v>1</v>
      </c>
      <c r="D205">
        <v>1</v>
      </c>
      <c r="E205">
        <v>6</v>
      </c>
      <c r="F205" s="11">
        <v>1</v>
      </c>
      <c r="G205" s="11">
        <v>3</v>
      </c>
      <c r="H205" s="11">
        <v>2</v>
      </c>
      <c r="I205" s="11">
        <v>10</v>
      </c>
    </row>
    <row r="206" spans="1:9" x14ac:dyDescent="0.3">
      <c r="A206" s="97"/>
      <c r="B206" s="32" t="s">
        <v>32</v>
      </c>
      <c r="C206">
        <v>0</v>
      </c>
      <c r="D206">
        <v>0</v>
      </c>
      <c r="E206">
        <v>0</v>
      </c>
      <c r="F206" s="11">
        <v>0</v>
      </c>
      <c r="G206" s="11">
        <v>0</v>
      </c>
      <c r="H206" s="11">
        <v>0</v>
      </c>
      <c r="I206" s="11">
        <v>0</v>
      </c>
    </row>
    <row r="207" spans="1:9" x14ac:dyDescent="0.3">
      <c r="A207" s="97" t="s">
        <v>132</v>
      </c>
      <c r="B207" s="32" t="s">
        <v>29</v>
      </c>
      <c r="C207">
        <v>32</v>
      </c>
      <c r="D207">
        <v>111</v>
      </c>
      <c r="E207">
        <v>79</v>
      </c>
      <c r="F207" s="11">
        <v>247</v>
      </c>
      <c r="G207" s="11">
        <v>74</v>
      </c>
      <c r="H207" s="11">
        <v>117</v>
      </c>
      <c r="I207" s="11">
        <v>469</v>
      </c>
    </row>
    <row r="208" spans="1:9" x14ac:dyDescent="0.3">
      <c r="A208" s="97"/>
      <c r="B208" s="32" t="s">
        <v>30</v>
      </c>
      <c r="C208">
        <v>1</v>
      </c>
      <c r="D208">
        <v>21</v>
      </c>
      <c r="E208">
        <v>2</v>
      </c>
      <c r="F208" s="11">
        <v>17</v>
      </c>
      <c r="G208" s="11">
        <v>8</v>
      </c>
      <c r="H208" s="11">
        <v>10</v>
      </c>
      <c r="I208" s="11">
        <v>41</v>
      </c>
    </row>
    <row r="209" spans="1:9" x14ac:dyDescent="0.3">
      <c r="A209" s="97"/>
      <c r="B209" s="32" t="s">
        <v>31</v>
      </c>
      <c r="C209">
        <v>3</v>
      </c>
      <c r="D209">
        <v>4</v>
      </c>
      <c r="E209">
        <v>6</v>
      </c>
      <c r="F209" s="11">
        <v>16</v>
      </c>
      <c r="G209" s="11">
        <v>4</v>
      </c>
      <c r="H209" s="11">
        <v>7</v>
      </c>
      <c r="I209" s="11">
        <v>29</v>
      </c>
    </row>
    <row r="210" spans="1:9" x14ac:dyDescent="0.3">
      <c r="A210" s="97"/>
      <c r="B210" s="32" t="s">
        <v>32</v>
      </c>
      <c r="C210">
        <v>0</v>
      </c>
      <c r="D210">
        <v>26</v>
      </c>
      <c r="E210">
        <v>167</v>
      </c>
      <c r="F210" s="11">
        <v>0</v>
      </c>
      <c r="G210" s="11">
        <v>64</v>
      </c>
      <c r="H210" s="11">
        <v>48</v>
      </c>
      <c r="I210" s="11">
        <v>193</v>
      </c>
    </row>
    <row r="211" spans="1:9" x14ac:dyDescent="0.3">
      <c r="A211" s="97" t="s">
        <v>133</v>
      </c>
      <c r="B211" s="32" t="s">
        <v>29</v>
      </c>
      <c r="C211">
        <v>193</v>
      </c>
      <c r="D211">
        <v>471</v>
      </c>
      <c r="E211">
        <v>511</v>
      </c>
      <c r="F211" s="11">
        <v>1259</v>
      </c>
      <c r="G211" s="11">
        <v>392</v>
      </c>
      <c r="H211" s="11">
        <v>608</v>
      </c>
      <c r="I211" s="11">
        <v>2434</v>
      </c>
    </row>
    <row r="212" spans="1:9" x14ac:dyDescent="0.3">
      <c r="A212" s="97"/>
      <c r="B212" s="32" t="s">
        <v>30</v>
      </c>
      <c r="C212">
        <v>0</v>
      </c>
      <c r="D212">
        <v>0</v>
      </c>
      <c r="E212">
        <v>4</v>
      </c>
      <c r="F212" s="11">
        <v>36</v>
      </c>
      <c r="G212" s="11">
        <v>2</v>
      </c>
      <c r="H212" s="11">
        <v>10</v>
      </c>
      <c r="I212" s="11">
        <v>41</v>
      </c>
    </row>
    <row r="213" spans="1:9" x14ac:dyDescent="0.3">
      <c r="A213" s="97"/>
      <c r="B213" s="32" t="s">
        <v>31</v>
      </c>
      <c r="C213">
        <v>28</v>
      </c>
      <c r="D213">
        <v>28</v>
      </c>
      <c r="E213">
        <v>93</v>
      </c>
      <c r="F213" s="11">
        <v>198</v>
      </c>
      <c r="G213" s="11">
        <v>50</v>
      </c>
      <c r="H213" s="11">
        <v>87</v>
      </c>
      <c r="I213" s="11">
        <v>347</v>
      </c>
    </row>
    <row r="214" spans="1:9" x14ac:dyDescent="0.3">
      <c r="A214" s="97"/>
      <c r="B214" s="32" t="s">
        <v>32</v>
      </c>
      <c r="C214">
        <v>0</v>
      </c>
      <c r="D214">
        <v>0</v>
      </c>
      <c r="E214">
        <v>523</v>
      </c>
      <c r="F214" s="11">
        <v>341</v>
      </c>
      <c r="G214" s="11">
        <v>174</v>
      </c>
      <c r="H214" s="11">
        <v>216</v>
      </c>
      <c r="I214" s="11">
        <v>865</v>
      </c>
    </row>
    <row r="215" spans="1:9" x14ac:dyDescent="0.3">
      <c r="A215" s="97" t="s">
        <v>134</v>
      </c>
      <c r="B215" s="32" t="s">
        <v>29</v>
      </c>
      <c r="C215">
        <v>10</v>
      </c>
      <c r="D215">
        <v>16</v>
      </c>
      <c r="E215">
        <v>3</v>
      </c>
      <c r="F215" s="11">
        <v>17</v>
      </c>
      <c r="G215" s="11">
        <v>10</v>
      </c>
      <c r="H215" s="11">
        <v>11</v>
      </c>
      <c r="I215" s="11">
        <v>46</v>
      </c>
    </row>
    <row r="216" spans="1:9" x14ac:dyDescent="0.3">
      <c r="A216" s="97"/>
      <c r="B216" s="32" t="s">
        <v>30</v>
      </c>
      <c r="C216">
        <v>0</v>
      </c>
      <c r="D216">
        <v>0</v>
      </c>
      <c r="E216">
        <v>0</v>
      </c>
      <c r="F216" s="11">
        <v>2</v>
      </c>
      <c r="G216" s="11">
        <v>0</v>
      </c>
      <c r="H216" s="11">
        <v>0</v>
      </c>
      <c r="I216" s="11">
        <v>2</v>
      </c>
    </row>
    <row r="217" spans="1:9" x14ac:dyDescent="0.3">
      <c r="A217" s="97"/>
      <c r="B217" s="32" t="s">
        <v>31</v>
      </c>
      <c r="C217">
        <v>18</v>
      </c>
      <c r="D217">
        <v>26</v>
      </c>
      <c r="E217">
        <v>26</v>
      </c>
      <c r="F217" s="11">
        <v>23</v>
      </c>
      <c r="G217" s="11">
        <v>23</v>
      </c>
      <c r="H217" s="11">
        <v>23</v>
      </c>
      <c r="I217" s="11">
        <v>93</v>
      </c>
    </row>
    <row r="218" spans="1:9" x14ac:dyDescent="0.3">
      <c r="A218" s="97"/>
      <c r="B218" s="32" t="s">
        <v>32</v>
      </c>
      <c r="C218">
        <v>0</v>
      </c>
      <c r="D218">
        <v>46</v>
      </c>
      <c r="E218">
        <v>0</v>
      </c>
      <c r="F218" s="11">
        <v>9</v>
      </c>
      <c r="G218" s="11">
        <v>15</v>
      </c>
      <c r="H218" s="11">
        <v>14</v>
      </c>
      <c r="I218" s="11">
        <v>55</v>
      </c>
    </row>
    <row r="219" spans="1:9" x14ac:dyDescent="0.3">
      <c r="A219" s="97" t="s">
        <v>135</v>
      </c>
      <c r="B219" s="32" t="s">
        <v>29</v>
      </c>
      <c r="C219">
        <v>0</v>
      </c>
      <c r="D219">
        <v>0</v>
      </c>
      <c r="E219">
        <v>1</v>
      </c>
      <c r="F219" s="11">
        <v>9</v>
      </c>
      <c r="G219" s="11">
        <v>0</v>
      </c>
      <c r="H219" s="11">
        <v>3</v>
      </c>
      <c r="I219" s="11">
        <v>11</v>
      </c>
    </row>
    <row r="220" spans="1:9" x14ac:dyDescent="0.3">
      <c r="A220" s="97"/>
      <c r="B220" s="32" t="s">
        <v>30</v>
      </c>
      <c r="C220">
        <v>0</v>
      </c>
      <c r="D220">
        <v>0</v>
      </c>
      <c r="E220">
        <v>0</v>
      </c>
      <c r="F220" s="11">
        <v>0</v>
      </c>
      <c r="G220" s="11">
        <v>0</v>
      </c>
      <c r="H220" s="11">
        <v>0</v>
      </c>
      <c r="I220" s="11">
        <v>0</v>
      </c>
    </row>
    <row r="221" spans="1:9" x14ac:dyDescent="0.3">
      <c r="A221" s="97"/>
      <c r="B221" s="32" t="s">
        <v>31</v>
      </c>
      <c r="C221">
        <v>0</v>
      </c>
      <c r="D221">
        <v>0</v>
      </c>
      <c r="E221">
        <v>2</v>
      </c>
      <c r="F221" s="11">
        <v>0</v>
      </c>
      <c r="G221" s="11">
        <v>1</v>
      </c>
      <c r="H221" s="11">
        <v>1</v>
      </c>
      <c r="I221" s="11">
        <v>2</v>
      </c>
    </row>
    <row r="222" spans="1:9" x14ac:dyDescent="0.3">
      <c r="A222" s="97"/>
      <c r="B222" s="32" t="s">
        <v>32</v>
      </c>
      <c r="C222">
        <v>0</v>
      </c>
      <c r="D222">
        <v>0</v>
      </c>
      <c r="E222">
        <v>0</v>
      </c>
      <c r="F222" s="11">
        <v>0</v>
      </c>
      <c r="G222" s="11">
        <v>0</v>
      </c>
      <c r="H222" s="11">
        <v>0</v>
      </c>
      <c r="I222" s="11">
        <v>0</v>
      </c>
    </row>
    <row r="223" spans="1:9" x14ac:dyDescent="0.3">
      <c r="A223" s="97" t="s">
        <v>136</v>
      </c>
      <c r="B223" s="32" t="s">
        <v>29</v>
      </c>
      <c r="C223">
        <v>40</v>
      </c>
      <c r="D223">
        <v>15</v>
      </c>
      <c r="E223">
        <v>36</v>
      </c>
      <c r="F223" s="11">
        <v>41</v>
      </c>
      <c r="G223" s="11">
        <v>30</v>
      </c>
      <c r="H223" s="11">
        <v>33</v>
      </c>
      <c r="I223" s="11">
        <v>131</v>
      </c>
    </row>
    <row r="224" spans="1:9" x14ac:dyDescent="0.3">
      <c r="A224" s="97"/>
      <c r="B224" s="32" t="s">
        <v>30</v>
      </c>
      <c r="C224">
        <v>0</v>
      </c>
      <c r="D224">
        <v>0</v>
      </c>
      <c r="E224">
        <v>0</v>
      </c>
      <c r="F224" s="11">
        <v>0</v>
      </c>
      <c r="G224" s="11">
        <v>0</v>
      </c>
      <c r="H224" s="11">
        <v>0</v>
      </c>
      <c r="I224" s="11">
        <v>0</v>
      </c>
    </row>
    <row r="225" spans="1:9" x14ac:dyDescent="0.3">
      <c r="A225" s="97"/>
      <c r="B225" s="32" t="s">
        <v>31</v>
      </c>
      <c r="C225">
        <v>7</v>
      </c>
      <c r="D225">
        <v>10</v>
      </c>
      <c r="E225">
        <v>4</v>
      </c>
      <c r="F225" s="11">
        <v>11</v>
      </c>
      <c r="G225" s="11">
        <v>7</v>
      </c>
      <c r="H225" s="11">
        <v>8</v>
      </c>
      <c r="I225" s="11">
        <v>32</v>
      </c>
    </row>
    <row r="226" spans="1:9" x14ac:dyDescent="0.3">
      <c r="A226" s="97"/>
      <c r="B226" s="32" t="s">
        <v>32</v>
      </c>
      <c r="C226">
        <v>0</v>
      </c>
      <c r="D226">
        <v>12</v>
      </c>
      <c r="E226">
        <v>2</v>
      </c>
      <c r="F226" s="11">
        <v>0</v>
      </c>
      <c r="G226" s="11">
        <v>5</v>
      </c>
      <c r="H226" s="11">
        <v>4</v>
      </c>
      <c r="I226" s="11">
        <v>14</v>
      </c>
    </row>
    <row r="227" spans="1:9" x14ac:dyDescent="0.3">
      <c r="A227" s="97" t="s">
        <v>137</v>
      </c>
      <c r="B227" s="32" t="s">
        <v>29</v>
      </c>
      <c r="C227">
        <v>0</v>
      </c>
      <c r="D227">
        <v>0</v>
      </c>
      <c r="E227">
        <v>0</v>
      </c>
      <c r="F227" s="11">
        <v>0</v>
      </c>
      <c r="G227" s="11">
        <v>0</v>
      </c>
      <c r="H227" s="11">
        <v>0</v>
      </c>
      <c r="I227" s="11">
        <v>0</v>
      </c>
    </row>
    <row r="228" spans="1:9" x14ac:dyDescent="0.3">
      <c r="A228" s="97"/>
      <c r="B228" s="32" t="s">
        <v>30</v>
      </c>
      <c r="C228">
        <v>0</v>
      </c>
      <c r="D228">
        <v>0</v>
      </c>
      <c r="E228">
        <v>0</v>
      </c>
      <c r="F228" s="11">
        <v>0</v>
      </c>
      <c r="G228" s="11">
        <v>0</v>
      </c>
      <c r="H228" s="11">
        <v>0</v>
      </c>
      <c r="I228" s="11">
        <v>0</v>
      </c>
    </row>
    <row r="229" spans="1:9" x14ac:dyDescent="0.3">
      <c r="A229" s="97"/>
      <c r="B229" s="32" t="s">
        <v>31</v>
      </c>
      <c r="C229">
        <v>0</v>
      </c>
      <c r="D229">
        <v>0</v>
      </c>
      <c r="E229">
        <v>0</v>
      </c>
      <c r="F229" s="11">
        <v>0</v>
      </c>
      <c r="G229" s="11">
        <v>0</v>
      </c>
      <c r="H229" s="11">
        <v>0</v>
      </c>
      <c r="I229" s="11">
        <v>0</v>
      </c>
    </row>
    <row r="230" spans="1:9" x14ac:dyDescent="0.3">
      <c r="A230" s="97"/>
      <c r="B230" s="32" t="s">
        <v>32</v>
      </c>
      <c r="C230">
        <v>0</v>
      </c>
      <c r="D230">
        <v>0</v>
      </c>
      <c r="E230">
        <v>0</v>
      </c>
      <c r="F230" s="11">
        <v>0</v>
      </c>
      <c r="G230" s="11">
        <v>0</v>
      </c>
      <c r="H230" s="11">
        <v>0</v>
      </c>
      <c r="I230" s="11">
        <v>0</v>
      </c>
    </row>
    <row r="231" spans="1:9" x14ac:dyDescent="0.3">
      <c r="A231" s="97" t="s">
        <v>138</v>
      </c>
      <c r="B231" s="32" t="s">
        <v>29</v>
      </c>
      <c r="C231">
        <v>68</v>
      </c>
      <c r="D231">
        <v>114</v>
      </c>
      <c r="E231">
        <v>286</v>
      </c>
      <c r="F231" s="11">
        <v>480</v>
      </c>
      <c r="G231" s="11">
        <v>156</v>
      </c>
      <c r="H231" s="11">
        <v>237</v>
      </c>
      <c r="I231" s="11">
        <v>948</v>
      </c>
    </row>
    <row r="232" spans="1:9" x14ac:dyDescent="0.3">
      <c r="A232" s="97"/>
      <c r="B232" s="32" t="s">
        <v>30</v>
      </c>
      <c r="C232">
        <v>1</v>
      </c>
      <c r="D232">
        <v>0</v>
      </c>
      <c r="E232">
        <v>30</v>
      </c>
      <c r="F232" s="11">
        <v>144</v>
      </c>
      <c r="G232" s="11">
        <v>10</v>
      </c>
      <c r="H232" s="11">
        <v>44</v>
      </c>
      <c r="I232" s="11">
        <v>175</v>
      </c>
    </row>
    <row r="233" spans="1:9" x14ac:dyDescent="0.3">
      <c r="A233" s="97"/>
      <c r="B233" s="32" t="s">
        <v>31</v>
      </c>
      <c r="C233">
        <v>31</v>
      </c>
      <c r="D233">
        <v>44</v>
      </c>
      <c r="E233">
        <v>170</v>
      </c>
      <c r="F233" s="11">
        <v>195</v>
      </c>
      <c r="G233" s="11">
        <v>82</v>
      </c>
      <c r="H233" s="11">
        <v>110</v>
      </c>
      <c r="I233" s="11">
        <v>440</v>
      </c>
    </row>
    <row r="234" spans="1:9" x14ac:dyDescent="0.3">
      <c r="A234" s="97"/>
      <c r="B234" s="32" t="s">
        <v>32</v>
      </c>
      <c r="C234">
        <v>0</v>
      </c>
      <c r="D234">
        <v>0</v>
      </c>
      <c r="E234">
        <v>0</v>
      </c>
      <c r="F234" s="11">
        <v>70</v>
      </c>
      <c r="G234" s="11">
        <v>0</v>
      </c>
      <c r="H234" s="11">
        <v>17</v>
      </c>
      <c r="I234" s="11">
        <v>70</v>
      </c>
    </row>
    <row r="235" spans="1:9" x14ac:dyDescent="0.3">
      <c r="A235" s="97" t="s">
        <v>139</v>
      </c>
      <c r="B235" s="32" t="s">
        <v>29</v>
      </c>
      <c r="C235">
        <v>1</v>
      </c>
      <c r="D235">
        <v>5</v>
      </c>
      <c r="E235">
        <v>22</v>
      </c>
      <c r="F235" s="11">
        <v>12</v>
      </c>
      <c r="G235" s="11">
        <v>10</v>
      </c>
      <c r="H235" s="11">
        <v>10</v>
      </c>
      <c r="I235" s="11">
        <v>40</v>
      </c>
    </row>
    <row r="236" spans="1:9" x14ac:dyDescent="0.3">
      <c r="A236" s="97"/>
      <c r="B236" s="32" t="s">
        <v>30</v>
      </c>
      <c r="C236">
        <v>0</v>
      </c>
      <c r="D236">
        <v>0</v>
      </c>
      <c r="E236">
        <v>1</v>
      </c>
      <c r="F236" s="11">
        <v>0</v>
      </c>
      <c r="G236" s="11">
        <v>0</v>
      </c>
      <c r="H236" s="11">
        <v>0</v>
      </c>
      <c r="I236" s="11">
        <v>1</v>
      </c>
    </row>
    <row r="237" spans="1:9" x14ac:dyDescent="0.3">
      <c r="A237" s="97"/>
      <c r="B237" s="32" t="s">
        <v>31</v>
      </c>
      <c r="C237">
        <v>5</v>
      </c>
      <c r="D237">
        <v>2</v>
      </c>
      <c r="E237">
        <v>8</v>
      </c>
      <c r="F237" s="11">
        <v>3</v>
      </c>
      <c r="G237" s="11">
        <v>5</v>
      </c>
      <c r="H237" s="11">
        <v>4</v>
      </c>
      <c r="I237" s="11">
        <v>18</v>
      </c>
    </row>
    <row r="238" spans="1:9" x14ac:dyDescent="0.3">
      <c r="A238" s="97"/>
      <c r="B238" s="32" t="s">
        <v>32</v>
      </c>
      <c r="C238">
        <v>0</v>
      </c>
      <c r="D238">
        <v>0</v>
      </c>
      <c r="E238">
        <v>0</v>
      </c>
      <c r="F238" s="11">
        <v>0</v>
      </c>
      <c r="G238" s="11">
        <v>0</v>
      </c>
      <c r="H238" s="11">
        <v>0</v>
      </c>
      <c r="I238" s="11">
        <v>0</v>
      </c>
    </row>
    <row r="239" spans="1:9" x14ac:dyDescent="0.3">
      <c r="A239" s="97" t="s">
        <v>140</v>
      </c>
      <c r="B239" s="32" t="s">
        <v>29</v>
      </c>
      <c r="C239">
        <v>65</v>
      </c>
      <c r="D239">
        <v>121</v>
      </c>
      <c r="E239">
        <v>114</v>
      </c>
      <c r="F239" s="11">
        <v>78</v>
      </c>
      <c r="G239" s="11">
        <v>100</v>
      </c>
      <c r="H239" s="11">
        <v>95</v>
      </c>
      <c r="I239" s="11">
        <v>379</v>
      </c>
    </row>
    <row r="240" spans="1:9" x14ac:dyDescent="0.3">
      <c r="A240" s="97"/>
      <c r="B240" s="32" t="s">
        <v>30</v>
      </c>
      <c r="C240">
        <v>78</v>
      </c>
      <c r="D240">
        <v>114</v>
      </c>
      <c r="E240">
        <v>219</v>
      </c>
      <c r="F240" s="11">
        <v>143</v>
      </c>
      <c r="G240" s="11">
        <v>137</v>
      </c>
      <c r="H240" s="11">
        <v>138</v>
      </c>
      <c r="I240" s="11">
        <v>553</v>
      </c>
    </row>
    <row r="241" spans="1:9" x14ac:dyDescent="0.3">
      <c r="A241" s="97"/>
      <c r="B241" s="32" t="s">
        <v>31</v>
      </c>
      <c r="C241">
        <v>124</v>
      </c>
      <c r="D241">
        <v>173</v>
      </c>
      <c r="E241">
        <v>38</v>
      </c>
      <c r="F241" s="11">
        <v>65</v>
      </c>
      <c r="G241" s="11">
        <v>112</v>
      </c>
      <c r="H241" s="11">
        <v>100</v>
      </c>
      <c r="I241" s="11">
        <v>400</v>
      </c>
    </row>
    <row r="242" spans="1:9" x14ac:dyDescent="0.3">
      <c r="A242" s="97"/>
      <c r="B242" s="32" t="s">
        <v>32</v>
      </c>
      <c r="C242">
        <v>0</v>
      </c>
      <c r="D242">
        <v>2907</v>
      </c>
      <c r="E242">
        <v>19</v>
      </c>
      <c r="F242" s="11">
        <v>32</v>
      </c>
      <c r="G242" s="11">
        <v>975</v>
      </c>
      <c r="H242" s="11">
        <v>740</v>
      </c>
      <c r="I242" s="11">
        <v>2959</v>
      </c>
    </row>
    <row r="243" spans="1:9" x14ac:dyDescent="0.3">
      <c r="A243" s="97" t="s">
        <v>141</v>
      </c>
      <c r="B243" s="32" t="s">
        <v>29</v>
      </c>
      <c r="C243">
        <v>0</v>
      </c>
      <c r="D243">
        <v>0</v>
      </c>
      <c r="E243">
        <v>0</v>
      </c>
      <c r="F243" s="11">
        <v>0</v>
      </c>
      <c r="G243" s="11">
        <v>0</v>
      </c>
      <c r="H243" s="11">
        <v>0</v>
      </c>
      <c r="I243" s="11">
        <v>0</v>
      </c>
    </row>
    <row r="244" spans="1:9" x14ac:dyDescent="0.3">
      <c r="A244" s="97"/>
      <c r="B244" s="32" t="s">
        <v>30</v>
      </c>
      <c r="C244">
        <v>0</v>
      </c>
      <c r="D244">
        <v>0</v>
      </c>
      <c r="E244">
        <v>0</v>
      </c>
      <c r="F244" s="11">
        <v>0</v>
      </c>
      <c r="G244" s="11">
        <v>0</v>
      </c>
      <c r="H244" s="11">
        <v>0</v>
      </c>
      <c r="I244" s="11">
        <v>0</v>
      </c>
    </row>
    <row r="245" spans="1:9" x14ac:dyDescent="0.3">
      <c r="A245" s="97"/>
      <c r="B245" s="32" t="s">
        <v>31</v>
      </c>
      <c r="C245">
        <v>2</v>
      </c>
      <c r="D245">
        <v>3</v>
      </c>
      <c r="E245">
        <v>2</v>
      </c>
      <c r="F245" s="11">
        <v>1</v>
      </c>
      <c r="G245" s="11">
        <v>2</v>
      </c>
      <c r="H245" s="11">
        <v>2</v>
      </c>
      <c r="I245" s="11">
        <v>7</v>
      </c>
    </row>
    <row r="246" spans="1:9" x14ac:dyDescent="0.3">
      <c r="A246" s="97"/>
      <c r="B246" s="32" t="s">
        <v>32</v>
      </c>
      <c r="C246">
        <v>0</v>
      </c>
      <c r="D246">
        <v>18</v>
      </c>
      <c r="E246">
        <v>0</v>
      </c>
      <c r="F246" s="11">
        <v>6</v>
      </c>
      <c r="G246" s="11">
        <v>6</v>
      </c>
      <c r="H246" s="11">
        <v>6</v>
      </c>
      <c r="I246" s="11">
        <v>24</v>
      </c>
    </row>
    <row r="247" spans="1:9" x14ac:dyDescent="0.3">
      <c r="A247" s="97" t="s">
        <v>142</v>
      </c>
      <c r="B247" s="32" t="s">
        <v>29</v>
      </c>
      <c r="C247">
        <v>50</v>
      </c>
      <c r="D247">
        <v>281</v>
      </c>
      <c r="E247">
        <v>19</v>
      </c>
      <c r="F247" s="11">
        <v>37</v>
      </c>
      <c r="G247" s="11">
        <v>117</v>
      </c>
      <c r="H247" s="11">
        <v>97</v>
      </c>
      <c r="I247" s="11">
        <v>388</v>
      </c>
    </row>
    <row r="248" spans="1:9" x14ac:dyDescent="0.3">
      <c r="A248" s="97"/>
      <c r="B248" s="32" t="s">
        <v>30</v>
      </c>
      <c r="C248">
        <v>480</v>
      </c>
      <c r="D248">
        <v>2248</v>
      </c>
      <c r="E248">
        <v>1230</v>
      </c>
      <c r="F248" s="11">
        <v>1681</v>
      </c>
      <c r="G248" s="11">
        <v>1320</v>
      </c>
      <c r="H248" s="11">
        <v>1410</v>
      </c>
      <c r="I248" s="11">
        <v>5640</v>
      </c>
    </row>
    <row r="249" spans="1:9" x14ac:dyDescent="0.3">
      <c r="A249" s="97"/>
      <c r="B249" s="32" t="s">
        <v>31</v>
      </c>
      <c r="C249">
        <v>5</v>
      </c>
      <c r="D249">
        <v>9</v>
      </c>
      <c r="E249">
        <v>5</v>
      </c>
      <c r="F249" s="11">
        <v>27</v>
      </c>
      <c r="G249" s="11">
        <v>6</v>
      </c>
      <c r="H249" s="11">
        <v>12</v>
      </c>
      <c r="I249" s="11">
        <v>47</v>
      </c>
    </row>
    <row r="250" spans="1:9" x14ac:dyDescent="0.3">
      <c r="A250" s="97"/>
      <c r="B250" s="32" t="s">
        <v>32</v>
      </c>
      <c r="C250">
        <v>0</v>
      </c>
      <c r="D250">
        <v>16</v>
      </c>
      <c r="E250">
        <v>0</v>
      </c>
      <c r="F250" s="11">
        <v>0</v>
      </c>
      <c r="G250" s="11">
        <v>5</v>
      </c>
      <c r="H250" s="11">
        <v>4</v>
      </c>
      <c r="I250" s="11">
        <v>16</v>
      </c>
    </row>
    <row r="251" spans="1:9" x14ac:dyDescent="0.3">
      <c r="A251" s="97" t="s">
        <v>143</v>
      </c>
      <c r="B251" s="32" t="s">
        <v>29</v>
      </c>
      <c r="C251">
        <v>765</v>
      </c>
      <c r="D251">
        <v>355</v>
      </c>
      <c r="E251">
        <v>1289</v>
      </c>
      <c r="F251" s="11">
        <v>1095</v>
      </c>
      <c r="G251" s="11">
        <v>803</v>
      </c>
      <c r="H251" s="11">
        <v>876</v>
      </c>
      <c r="I251" s="11">
        <v>3504</v>
      </c>
    </row>
    <row r="252" spans="1:9" x14ac:dyDescent="0.3">
      <c r="A252" s="97"/>
      <c r="B252" s="32" t="s">
        <v>30</v>
      </c>
      <c r="C252">
        <v>0</v>
      </c>
      <c r="D252">
        <v>14</v>
      </c>
      <c r="E252">
        <v>269</v>
      </c>
      <c r="F252" s="11">
        <v>113</v>
      </c>
      <c r="G252" s="11">
        <v>95</v>
      </c>
      <c r="H252" s="11">
        <v>99</v>
      </c>
      <c r="I252" s="11">
        <v>397</v>
      </c>
    </row>
    <row r="253" spans="1:9" x14ac:dyDescent="0.3">
      <c r="A253" s="97"/>
      <c r="B253" s="32" t="s">
        <v>31</v>
      </c>
      <c r="C253">
        <v>28</v>
      </c>
      <c r="D253">
        <v>37</v>
      </c>
      <c r="E253">
        <v>270</v>
      </c>
      <c r="F253" s="11">
        <v>125</v>
      </c>
      <c r="G253" s="11">
        <v>111</v>
      </c>
      <c r="H253" s="11">
        <v>115</v>
      </c>
      <c r="I253" s="11">
        <v>460</v>
      </c>
    </row>
    <row r="254" spans="1:9" x14ac:dyDescent="0.3">
      <c r="A254" s="97"/>
      <c r="B254" s="32" t="s">
        <v>32</v>
      </c>
      <c r="C254">
        <v>0</v>
      </c>
      <c r="D254">
        <v>26</v>
      </c>
      <c r="E254">
        <v>0</v>
      </c>
      <c r="F254" s="11">
        <v>0</v>
      </c>
      <c r="G254" s="11">
        <v>9</v>
      </c>
      <c r="H254" s="11">
        <v>7</v>
      </c>
      <c r="I254" s="11">
        <v>26</v>
      </c>
    </row>
    <row r="255" spans="1:9" x14ac:dyDescent="0.3">
      <c r="A255" s="97" t="s">
        <v>144</v>
      </c>
      <c r="B255" s="32" t="s">
        <v>29</v>
      </c>
      <c r="C255">
        <v>1</v>
      </c>
      <c r="D255">
        <v>2</v>
      </c>
      <c r="E255">
        <v>0</v>
      </c>
      <c r="F255" s="11">
        <v>3</v>
      </c>
      <c r="G255" s="11">
        <v>1</v>
      </c>
      <c r="H255" s="11">
        <v>2</v>
      </c>
      <c r="I255" s="11">
        <v>6</v>
      </c>
    </row>
    <row r="256" spans="1:9" x14ac:dyDescent="0.3">
      <c r="A256" s="97"/>
      <c r="B256" s="32" t="s">
        <v>30</v>
      </c>
      <c r="C256">
        <v>0</v>
      </c>
      <c r="D256">
        <v>0</v>
      </c>
      <c r="E256">
        <v>8</v>
      </c>
      <c r="F256" s="11">
        <v>4</v>
      </c>
      <c r="G256" s="11">
        <v>3</v>
      </c>
      <c r="H256" s="11">
        <v>3</v>
      </c>
      <c r="I256" s="11">
        <v>13</v>
      </c>
    </row>
    <row r="257" spans="1:9" x14ac:dyDescent="0.3">
      <c r="A257" s="97"/>
      <c r="B257" s="32" t="s">
        <v>31</v>
      </c>
      <c r="C257">
        <v>68</v>
      </c>
      <c r="D257">
        <v>93</v>
      </c>
      <c r="E257">
        <v>82</v>
      </c>
      <c r="F257" s="11">
        <v>44</v>
      </c>
      <c r="G257" s="11">
        <v>81</v>
      </c>
      <c r="H257" s="11">
        <v>72</v>
      </c>
      <c r="I257" s="11">
        <v>287</v>
      </c>
    </row>
    <row r="258" spans="1:9" x14ac:dyDescent="0.3">
      <c r="A258" s="97"/>
      <c r="B258" s="32" t="s">
        <v>32</v>
      </c>
      <c r="C258">
        <v>0</v>
      </c>
      <c r="D258">
        <v>127</v>
      </c>
      <c r="E258">
        <v>0</v>
      </c>
      <c r="F258" s="11">
        <v>0</v>
      </c>
      <c r="G258" s="11">
        <v>42</v>
      </c>
      <c r="H258" s="11">
        <v>32</v>
      </c>
      <c r="I258" s="11">
        <v>127</v>
      </c>
    </row>
    <row r="259" spans="1:9" x14ac:dyDescent="0.3">
      <c r="A259" s="97" t="s">
        <v>145</v>
      </c>
      <c r="B259" s="32" t="s">
        <v>29</v>
      </c>
      <c r="C259">
        <v>0</v>
      </c>
      <c r="D259">
        <v>0</v>
      </c>
      <c r="E259">
        <v>0</v>
      </c>
      <c r="F259" s="11">
        <v>0</v>
      </c>
      <c r="G259" s="11">
        <v>0</v>
      </c>
      <c r="H259" s="11">
        <v>0</v>
      </c>
      <c r="I259" s="11">
        <v>0</v>
      </c>
    </row>
    <row r="260" spans="1:9" x14ac:dyDescent="0.3">
      <c r="A260" s="97"/>
      <c r="B260" s="32" t="s">
        <v>30</v>
      </c>
      <c r="C260">
        <v>0</v>
      </c>
      <c r="D260">
        <v>0</v>
      </c>
      <c r="E260">
        <v>0</v>
      </c>
      <c r="F260" s="11">
        <v>0</v>
      </c>
      <c r="G260" s="11">
        <v>0</v>
      </c>
      <c r="H260" s="11">
        <v>0</v>
      </c>
      <c r="I260" s="11">
        <v>0</v>
      </c>
    </row>
    <row r="261" spans="1:9" x14ac:dyDescent="0.3">
      <c r="A261" s="97"/>
      <c r="B261" s="32" t="s">
        <v>31</v>
      </c>
      <c r="C261">
        <v>0</v>
      </c>
      <c r="D261">
        <v>0</v>
      </c>
      <c r="E261">
        <v>0</v>
      </c>
      <c r="F261" s="11">
        <v>0</v>
      </c>
      <c r="G261" s="11">
        <v>0</v>
      </c>
      <c r="H261" s="11">
        <v>0</v>
      </c>
      <c r="I261" s="11">
        <v>0</v>
      </c>
    </row>
    <row r="262" spans="1:9" x14ac:dyDescent="0.3">
      <c r="A262" s="97"/>
      <c r="B262" s="32" t="s">
        <v>32</v>
      </c>
      <c r="C262">
        <v>0</v>
      </c>
      <c r="D262">
        <v>0</v>
      </c>
      <c r="E262">
        <v>0</v>
      </c>
      <c r="F262" s="11">
        <v>0</v>
      </c>
      <c r="G262" s="11">
        <v>0</v>
      </c>
      <c r="H262" s="11">
        <v>0</v>
      </c>
      <c r="I262" s="11">
        <v>0</v>
      </c>
    </row>
    <row r="263" spans="1:9" x14ac:dyDescent="0.3">
      <c r="A263" s="97" t="s">
        <v>146</v>
      </c>
      <c r="B263" s="32" t="s">
        <v>29</v>
      </c>
      <c r="C263">
        <v>2</v>
      </c>
      <c r="D263">
        <v>3</v>
      </c>
      <c r="E263">
        <v>3</v>
      </c>
      <c r="F263" s="11">
        <v>4</v>
      </c>
      <c r="G263" s="11">
        <v>2</v>
      </c>
      <c r="H263" s="11">
        <v>3</v>
      </c>
      <c r="I263" s="11">
        <v>11</v>
      </c>
    </row>
    <row r="264" spans="1:9" x14ac:dyDescent="0.3">
      <c r="A264" s="97"/>
      <c r="B264" s="32" t="s">
        <v>30</v>
      </c>
      <c r="C264">
        <v>0</v>
      </c>
      <c r="D264">
        <v>0</v>
      </c>
      <c r="E264">
        <v>0</v>
      </c>
      <c r="F264" s="11">
        <v>3</v>
      </c>
      <c r="G264" s="11">
        <v>0</v>
      </c>
      <c r="H264" s="11">
        <v>1</v>
      </c>
      <c r="I264" s="11">
        <v>3</v>
      </c>
    </row>
    <row r="265" spans="1:9" x14ac:dyDescent="0.3">
      <c r="A265" s="97"/>
      <c r="B265" s="32" t="s">
        <v>31</v>
      </c>
      <c r="C265">
        <v>2</v>
      </c>
      <c r="D265">
        <v>1</v>
      </c>
      <c r="E265">
        <v>13</v>
      </c>
      <c r="F265" s="11">
        <v>0</v>
      </c>
      <c r="G265" s="11">
        <v>5</v>
      </c>
      <c r="H265" s="11">
        <v>4</v>
      </c>
      <c r="I265" s="11">
        <v>15</v>
      </c>
    </row>
    <row r="266" spans="1:9" x14ac:dyDescent="0.3">
      <c r="A266" s="97"/>
      <c r="B266" s="32" t="s">
        <v>32</v>
      </c>
      <c r="C266">
        <v>0</v>
      </c>
      <c r="D266">
        <v>0</v>
      </c>
      <c r="E266">
        <v>1</v>
      </c>
      <c r="F266" s="11">
        <v>0</v>
      </c>
      <c r="G266" s="11">
        <v>0</v>
      </c>
      <c r="H266" s="11">
        <v>0</v>
      </c>
      <c r="I266" s="11">
        <v>1</v>
      </c>
    </row>
    <row r="267" spans="1:9" x14ac:dyDescent="0.3">
      <c r="A267" s="97" t="s">
        <v>147</v>
      </c>
      <c r="B267" s="32" t="s">
        <v>29</v>
      </c>
      <c r="C267">
        <v>10</v>
      </c>
      <c r="D267">
        <v>28</v>
      </c>
      <c r="E267">
        <v>7</v>
      </c>
      <c r="F267" s="11">
        <v>1</v>
      </c>
      <c r="G267" s="11">
        <v>15</v>
      </c>
      <c r="H267" s="11">
        <v>12</v>
      </c>
      <c r="I267" s="11">
        <v>47</v>
      </c>
    </row>
    <row r="268" spans="1:9" x14ac:dyDescent="0.3">
      <c r="A268" s="97"/>
      <c r="B268" s="32" t="s">
        <v>30</v>
      </c>
      <c r="C268">
        <v>0</v>
      </c>
      <c r="D268">
        <v>2</v>
      </c>
      <c r="E268">
        <v>11</v>
      </c>
      <c r="F268" s="11">
        <v>1</v>
      </c>
      <c r="G268" s="11">
        <v>4</v>
      </c>
      <c r="H268" s="11">
        <v>3</v>
      </c>
      <c r="I268" s="11">
        <v>14</v>
      </c>
    </row>
    <row r="269" spans="1:9" x14ac:dyDescent="0.3">
      <c r="A269" s="97"/>
      <c r="B269" s="32" t="s">
        <v>31</v>
      </c>
      <c r="C269">
        <v>0</v>
      </c>
      <c r="D269">
        <v>13</v>
      </c>
      <c r="E269">
        <v>1</v>
      </c>
      <c r="F269" s="11">
        <v>0</v>
      </c>
      <c r="G269" s="11">
        <v>5</v>
      </c>
      <c r="H269" s="11">
        <v>4</v>
      </c>
      <c r="I269" s="11">
        <v>15</v>
      </c>
    </row>
    <row r="270" spans="1:9" x14ac:dyDescent="0.3">
      <c r="A270" s="97"/>
      <c r="B270" s="32" t="s">
        <v>32</v>
      </c>
      <c r="C270">
        <v>0</v>
      </c>
      <c r="D270">
        <v>0</v>
      </c>
      <c r="E270">
        <v>0</v>
      </c>
      <c r="F270" s="11">
        <v>0</v>
      </c>
      <c r="G270" s="11">
        <v>0</v>
      </c>
      <c r="H270" s="11">
        <v>0</v>
      </c>
      <c r="I270" s="11">
        <v>0</v>
      </c>
    </row>
    <row r="271" spans="1:9" x14ac:dyDescent="0.3">
      <c r="A271" s="97" t="s">
        <v>148</v>
      </c>
      <c r="B271" s="32" t="s">
        <v>29</v>
      </c>
      <c r="C271">
        <v>21</v>
      </c>
      <c r="D271">
        <v>43</v>
      </c>
      <c r="E271">
        <v>35</v>
      </c>
      <c r="F271" s="11">
        <v>31</v>
      </c>
      <c r="G271" s="11">
        <v>33</v>
      </c>
      <c r="H271" s="11">
        <v>33</v>
      </c>
      <c r="I271" s="11">
        <v>131</v>
      </c>
    </row>
    <row r="272" spans="1:9" x14ac:dyDescent="0.3">
      <c r="A272" s="97"/>
      <c r="B272" s="32" t="s">
        <v>30</v>
      </c>
      <c r="C272">
        <v>473</v>
      </c>
      <c r="D272">
        <v>74</v>
      </c>
      <c r="E272">
        <v>238</v>
      </c>
      <c r="F272" s="11">
        <v>120</v>
      </c>
      <c r="G272" s="11">
        <v>262</v>
      </c>
      <c r="H272" s="11">
        <v>226</v>
      </c>
      <c r="I272" s="11">
        <v>904</v>
      </c>
    </row>
    <row r="273" spans="1:9" x14ac:dyDescent="0.3">
      <c r="A273" s="97"/>
      <c r="B273" s="32" t="s">
        <v>31</v>
      </c>
      <c r="C273">
        <v>208</v>
      </c>
      <c r="D273">
        <v>64</v>
      </c>
      <c r="E273">
        <v>25</v>
      </c>
      <c r="F273" s="11">
        <v>46</v>
      </c>
      <c r="G273" s="11">
        <v>99</v>
      </c>
      <c r="H273" s="11">
        <v>86</v>
      </c>
      <c r="I273" s="11">
        <v>343</v>
      </c>
    </row>
    <row r="274" spans="1:9" x14ac:dyDescent="0.3">
      <c r="A274" s="97"/>
      <c r="B274" s="32" t="s">
        <v>32</v>
      </c>
      <c r="C274">
        <v>3</v>
      </c>
      <c r="D274">
        <v>91</v>
      </c>
      <c r="E274">
        <v>1</v>
      </c>
      <c r="F274" s="11">
        <v>69</v>
      </c>
      <c r="G274" s="11">
        <v>32</v>
      </c>
      <c r="H274" s="11">
        <v>41</v>
      </c>
      <c r="I274" s="11">
        <v>164</v>
      </c>
    </row>
    <row r="275" spans="1:9" x14ac:dyDescent="0.3">
      <c r="A275" s="97" t="s">
        <v>149</v>
      </c>
      <c r="B275" s="32" t="s">
        <v>29</v>
      </c>
      <c r="C275">
        <v>2</v>
      </c>
      <c r="D275">
        <v>3</v>
      </c>
      <c r="E275">
        <v>1</v>
      </c>
      <c r="F275" s="11">
        <v>0</v>
      </c>
      <c r="G275" s="11">
        <v>2</v>
      </c>
      <c r="H275" s="11">
        <v>2</v>
      </c>
      <c r="I275" s="11">
        <v>6</v>
      </c>
    </row>
    <row r="276" spans="1:9" x14ac:dyDescent="0.3">
      <c r="A276" s="97"/>
      <c r="B276" s="32" t="s">
        <v>30</v>
      </c>
      <c r="C276">
        <v>0</v>
      </c>
      <c r="D276">
        <v>0</v>
      </c>
      <c r="E276">
        <v>0</v>
      </c>
      <c r="F276" s="11">
        <v>0</v>
      </c>
      <c r="G276" s="11">
        <v>0</v>
      </c>
      <c r="H276" s="11">
        <v>0</v>
      </c>
      <c r="I276" s="11">
        <v>0</v>
      </c>
    </row>
    <row r="277" spans="1:9" x14ac:dyDescent="0.3">
      <c r="A277" s="97"/>
      <c r="B277" s="32" t="s">
        <v>31</v>
      </c>
      <c r="C277">
        <v>13</v>
      </c>
      <c r="D277">
        <v>25</v>
      </c>
      <c r="E277">
        <v>39</v>
      </c>
      <c r="F277" s="11">
        <v>31</v>
      </c>
      <c r="G277" s="11">
        <v>26</v>
      </c>
      <c r="H277" s="11">
        <v>27</v>
      </c>
      <c r="I277" s="11">
        <v>108</v>
      </c>
    </row>
    <row r="278" spans="1:9" x14ac:dyDescent="0.3">
      <c r="A278" s="97"/>
      <c r="B278" s="32" t="s">
        <v>32</v>
      </c>
      <c r="C278">
        <v>0</v>
      </c>
      <c r="D278">
        <v>0</v>
      </c>
      <c r="E278">
        <v>0</v>
      </c>
      <c r="F278" s="11">
        <v>252</v>
      </c>
      <c r="G278" s="11">
        <v>0</v>
      </c>
      <c r="H278" s="11">
        <v>63</v>
      </c>
      <c r="I278" s="11">
        <v>252</v>
      </c>
    </row>
    <row r="279" spans="1:9" x14ac:dyDescent="0.3">
      <c r="A279" s="97" t="s">
        <v>150</v>
      </c>
      <c r="B279" s="32" t="s">
        <v>29</v>
      </c>
      <c r="C279">
        <v>28</v>
      </c>
      <c r="D279">
        <v>142</v>
      </c>
      <c r="E279">
        <v>65</v>
      </c>
      <c r="F279" s="11">
        <v>118</v>
      </c>
      <c r="G279" s="11">
        <v>78</v>
      </c>
      <c r="H279" s="11">
        <v>88</v>
      </c>
      <c r="I279" s="11">
        <v>352</v>
      </c>
    </row>
    <row r="280" spans="1:9" x14ac:dyDescent="0.3">
      <c r="A280" s="97"/>
      <c r="B280" s="32" t="s">
        <v>30</v>
      </c>
      <c r="C280">
        <v>0</v>
      </c>
      <c r="D280">
        <v>0</v>
      </c>
      <c r="E280">
        <v>15</v>
      </c>
      <c r="F280" s="11">
        <v>0</v>
      </c>
      <c r="G280" s="11">
        <v>5</v>
      </c>
      <c r="H280" s="11">
        <v>4</v>
      </c>
      <c r="I280" s="11">
        <v>15</v>
      </c>
    </row>
    <row r="281" spans="1:9" x14ac:dyDescent="0.3">
      <c r="A281" s="97"/>
      <c r="B281" s="32" t="s">
        <v>31</v>
      </c>
      <c r="C281">
        <v>3</v>
      </c>
      <c r="D281">
        <v>5</v>
      </c>
      <c r="E281">
        <v>16</v>
      </c>
      <c r="F281" s="11">
        <v>21</v>
      </c>
      <c r="G281" s="11">
        <v>8</v>
      </c>
      <c r="H281" s="11">
        <v>11</v>
      </c>
      <c r="I281" s="11">
        <v>46</v>
      </c>
    </row>
    <row r="282" spans="1:9" x14ac:dyDescent="0.3">
      <c r="A282" s="97"/>
      <c r="B282" s="32" t="s">
        <v>32</v>
      </c>
      <c r="C282">
        <v>0</v>
      </c>
      <c r="D282">
        <v>0</v>
      </c>
      <c r="E282">
        <v>0</v>
      </c>
      <c r="F282" s="11">
        <v>0</v>
      </c>
      <c r="G282" s="11">
        <v>0</v>
      </c>
      <c r="H282" s="11">
        <v>0</v>
      </c>
      <c r="I282" s="11">
        <v>0</v>
      </c>
    </row>
    <row r="283" spans="1:9" x14ac:dyDescent="0.3">
      <c r="A283" s="97" t="s">
        <v>151</v>
      </c>
      <c r="B283" s="32" t="s">
        <v>29</v>
      </c>
      <c r="C283">
        <v>10</v>
      </c>
      <c r="D283">
        <v>14</v>
      </c>
      <c r="E283">
        <v>5</v>
      </c>
      <c r="F283" s="11">
        <v>6</v>
      </c>
      <c r="G283" s="11">
        <v>10</v>
      </c>
      <c r="H283" s="11">
        <v>9</v>
      </c>
      <c r="I283" s="11">
        <v>35</v>
      </c>
    </row>
    <row r="284" spans="1:9" x14ac:dyDescent="0.3">
      <c r="A284" s="97"/>
      <c r="B284" s="32" t="s">
        <v>30</v>
      </c>
      <c r="C284">
        <v>0</v>
      </c>
      <c r="D284">
        <v>14</v>
      </c>
      <c r="E284">
        <v>0</v>
      </c>
      <c r="F284" s="11">
        <v>0</v>
      </c>
      <c r="G284" s="11">
        <v>5</v>
      </c>
      <c r="H284" s="11">
        <v>4</v>
      </c>
      <c r="I284" s="11">
        <v>14</v>
      </c>
    </row>
    <row r="285" spans="1:9" x14ac:dyDescent="0.3">
      <c r="A285" s="97"/>
      <c r="B285" s="32" t="s">
        <v>31</v>
      </c>
      <c r="C285">
        <v>1</v>
      </c>
      <c r="D285">
        <v>0</v>
      </c>
      <c r="E285">
        <v>5</v>
      </c>
      <c r="F285" s="11">
        <v>5</v>
      </c>
      <c r="G285" s="11">
        <v>2</v>
      </c>
      <c r="H285" s="11">
        <v>3</v>
      </c>
      <c r="I285" s="11">
        <v>11</v>
      </c>
    </row>
    <row r="286" spans="1:9" x14ac:dyDescent="0.3">
      <c r="A286" s="97"/>
      <c r="B286" s="32" t="s">
        <v>32</v>
      </c>
      <c r="C286">
        <v>0</v>
      </c>
      <c r="D286">
        <v>0</v>
      </c>
      <c r="E286">
        <v>0</v>
      </c>
      <c r="F286" s="11">
        <v>0</v>
      </c>
      <c r="G286" s="11">
        <v>0</v>
      </c>
      <c r="H286" s="11">
        <v>0</v>
      </c>
      <c r="I286" s="11">
        <v>0</v>
      </c>
    </row>
    <row r="287" spans="1:9" x14ac:dyDescent="0.3">
      <c r="A287" s="97" t="s">
        <v>152</v>
      </c>
      <c r="B287" s="32" t="s">
        <v>29</v>
      </c>
      <c r="C287">
        <v>1</v>
      </c>
      <c r="D287">
        <v>2</v>
      </c>
      <c r="E287">
        <v>2</v>
      </c>
      <c r="F287" s="11">
        <v>1</v>
      </c>
      <c r="G287" s="11">
        <v>2</v>
      </c>
      <c r="H287" s="11">
        <v>2</v>
      </c>
      <c r="I287" s="11">
        <v>6</v>
      </c>
    </row>
    <row r="288" spans="1:9" x14ac:dyDescent="0.3">
      <c r="A288" s="97"/>
      <c r="B288" s="32" t="s">
        <v>30</v>
      </c>
      <c r="C288">
        <v>0</v>
      </c>
      <c r="D288">
        <v>0</v>
      </c>
      <c r="E288">
        <v>0</v>
      </c>
      <c r="F288" s="11">
        <v>0</v>
      </c>
      <c r="G288" s="11">
        <v>0</v>
      </c>
      <c r="H288" s="11">
        <v>0</v>
      </c>
      <c r="I288" s="11">
        <v>0</v>
      </c>
    </row>
    <row r="289" spans="1:9" x14ac:dyDescent="0.3">
      <c r="A289" s="97"/>
      <c r="B289" s="32" t="s">
        <v>31</v>
      </c>
      <c r="C289">
        <v>2</v>
      </c>
      <c r="D289">
        <v>14</v>
      </c>
      <c r="E289">
        <v>12</v>
      </c>
      <c r="F289" s="11">
        <v>7</v>
      </c>
      <c r="G289" s="11">
        <v>9</v>
      </c>
      <c r="H289" s="11">
        <v>9</v>
      </c>
      <c r="I289" s="11">
        <v>35</v>
      </c>
    </row>
    <row r="290" spans="1:9" x14ac:dyDescent="0.3">
      <c r="A290" s="97"/>
      <c r="B290" s="32" t="s">
        <v>32</v>
      </c>
      <c r="C290">
        <v>0</v>
      </c>
      <c r="D290">
        <v>0</v>
      </c>
      <c r="E290">
        <v>0</v>
      </c>
      <c r="F290" s="11">
        <v>0</v>
      </c>
      <c r="G290" s="11">
        <v>0</v>
      </c>
      <c r="H290" s="11">
        <v>0</v>
      </c>
      <c r="I290" s="11">
        <v>0</v>
      </c>
    </row>
    <row r="291" spans="1:9" x14ac:dyDescent="0.3">
      <c r="A291" s="97" t="s">
        <v>153</v>
      </c>
      <c r="B291" s="32" t="s">
        <v>29</v>
      </c>
      <c r="C291">
        <v>188</v>
      </c>
      <c r="D291">
        <v>485</v>
      </c>
      <c r="E291">
        <v>295</v>
      </c>
      <c r="F291" s="11">
        <v>333</v>
      </c>
      <c r="G291" s="11">
        <v>323</v>
      </c>
      <c r="H291" s="11">
        <v>325</v>
      </c>
      <c r="I291" s="11">
        <v>1301</v>
      </c>
    </row>
    <row r="292" spans="1:9" x14ac:dyDescent="0.3">
      <c r="A292" s="97"/>
      <c r="B292" s="32" t="s">
        <v>30</v>
      </c>
      <c r="C292">
        <v>498</v>
      </c>
      <c r="D292">
        <v>895</v>
      </c>
      <c r="E292">
        <v>868</v>
      </c>
      <c r="F292" s="11">
        <v>599</v>
      </c>
      <c r="G292" s="11">
        <v>753</v>
      </c>
      <c r="H292" s="11">
        <v>715</v>
      </c>
      <c r="I292" s="11">
        <v>2860</v>
      </c>
    </row>
    <row r="293" spans="1:9" x14ac:dyDescent="0.3">
      <c r="A293" s="97"/>
      <c r="B293" s="32" t="s">
        <v>31</v>
      </c>
      <c r="C293">
        <v>46</v>
      </c>
      <c r="D293">
        <v>259</v>
      </c>
      <c r="E293">
        <v>144</v>
      </c>
      <c r="F293" s="11">
        <v>134</v>
      </c>
      <c r="G293" s="11">
        <v>150</v>
      </c>
      <c r="H293" s="11">
        <v>146</v>
      </c>
      <c r="I293" s="11">
        <v>584</v>
      </c>
    </row>
    <row r="294" spans="1:9" x14ac:dyDescent="0.3">
      <c r="A294" s="97"/>
      <c r="B294" s="32" t="s">
        <v>32</v>
      </c>
      <c r="C294">
        <v>0</v>
      </c>
      <c r="D294">
        <v>2793</v>
      </c>
      <c r="E294">
        <v>45</v>
      </c>
      <c r="F294" s="11">
        <v>45</v>
      </c>
      <c r="G294" s="11">
        <v>946</v>
      </c>
      <c r="H294" s="11">
        <v>721</v>
      </c>
      <c r="I294" s="11">
        <v>2883</v>
      </c>
    </row>
    <row r="295" spans="1:9" x14ac:dyDescent="0.3">
      <c r="A295" s="97" t="s">
        <v>154</v>
      </c>
      <c r="B295" s="32" t="s">
        <v>29</v>
      </c>
      <c r="C295">
        <v>28</v>
      </c>
      <c r="D295">
        <v>61</v>
      </c>
      <c r="E295">
        <v>196</v>
      </c>
      <c r="F295" s="11">
        <v>82</v>
      </c>
      <c r="G295" s="11">
        <v>95</v>
      </c>
      <c r="H295" s="11">
        <v>92</v>
      </c>
      <c r="I295" s="11">
        <v>368</v>
      </c>
    </row>
    <row r="296" spans="1:9" x14ac:dyDescent="0.3">
      <c r="A296" s="97"/>
      <c r="B296" s="32" t="s">
        <v>30</v>
      </c>
      <c r="C296">
        <v>12</v>
      </c>
      <c r="D296">
        <v>2</v>
      </c>
      <c r="E296">
        <v>35</v>
      </c>
      <c r="F296" s="11">
        <v>21</v>
      </c>
      <c r="G296" s="11">
        <v>16</v>
      </c>
      <c r="H296" s="11">
        <v>17</v>
      </c>
      <c r="I296" s="11">
        <v>70</v>
      </c>
    </row>
    <row r="297" spans="1:9" x14ac:dyDescent="0.3">
      <c r="A297" s="97"/>
      <c r="B297" s="32" t="s">
        <v>31</v>
      </c>
      <c r="C297">
        <v>207</v>
      </c>
      <c r="D297">
        <v>108</v>
      </c>
      <c r="E297">
        <v>156</v>
      </c>
      <c r="F297" s="11">
        <v>158</v>
      </c>
      <c r="G297" s="11">
        <v>157</v>
      </c>
      <c r="H297" s="11">
        <v>157</v>
      </c>
      <c r="I297" s="11">
        <v>628</v>
      </c>
    </row>
    <row r="298" spans="1:9" x14ac:dyDescent="0.3">
      <c r="A298" s="97"/>
      <c r="B298" s="32" t="s">
        <v>32</v>
      </c>
      <c r="C298">
        <v>90</v>
      </c>
      <c r="D298">
        <v>1535</v>
      </c>
      <c r="E298">
        <v>11</v>
      </c>
      <c r="F298" s="11">
        <v>61</v>
      </c>
      <c r="G298" s="11">
        <v>546</v>
      </c>
      <c r="H298" s="11">
        <v>424</v>
      </c>
      <c r="I298" s="11">
        <v>1698</v>
      </c>
    </row>
    <row r="299" spans="1:9" x14ac:dyDescent="0.3">
      <c r="A299" s="97" t="s">
        <v>155</v>
      </c>
      <c r="B299" s="32" t="s">
        <v>29</v>
      </c>
      <c r="C299">
        <v>1025</v>
      </c>
      <c r="D299">
        <v>987</v>
      </c>
      <c r="E299">
        <v>1189</v>
      </c>
      <c r="F299" s="11">
        <v>325</v>
      </c>
      <c r="G299" s="11">
        <v>1067</v>
      </c>
      <c r="H299" s="11">
        <v>882</v>
      </c>
      <c r="I299" s="11">
        <v>3526</v>
      </c>
    </row>
    <row r="300" spans="1:9" x14ac:dyDescent="0.3">
      <c r="A300" s="97"/>
      <c r="B300" s="32" t="s">
        <v>30</v>
      </c>
      <c r="C300">
        <v>0</v>
      </c>
      <c r="D300">
        <v>0</v>
      </c>
      <c r="E300">
        <v>0</v>
      </c>
      <c r="F300" s="11">
        <v>0</v>
      </c>
      <c r="G300" s="11">
        <v>0</v>
      </c>
      <c r="H300" s="11">
        <v>0</v>
      </c>
      <c r="I300" s="11">
        <v>0</v>
      </c>
    </row>
    <row r="301" spans="1:9" x14ac:dyDescent="0.3">
      <c r="A301" s="97"/>
      <c r="B301" s="32" t="s">
        <v>31</v>
      </c>
      <c r="C301">
        <v>16</v>
      </c>
      <c r="D301">
        <v>33</v>
      </c>
      <c r="E301">
        <v>76</v>
      </c>
      <c r="F301" s="11">
        <v>147</v>
      </c>
      <c r="G301" s="11">
        <v>42</v>
      </c>
      <c r="H301" s="11">
        <v>68</v>
      </c>
      <c r="I301" s="11">
        <v>271</v>
      </c>
    </row>
    <row r="302" spans="1:9" x14ac:dyDescent="0.3">
      <c r="A302" s="97"/>
      <c r="B302" s="32" t="s">
        <v>32</v>
      </c>
      <c r="C302">
        <v>0</v>
      </c>
      <c r="D302">
        <v>0</v>
      </c>
      <c r="E302">
        <v>0</v>
      </c>
      <c r="F302" s="11">
        <v>0</v>
      </c>
      <c r="G302" s="11">
        <v>0</v>
      </c>
      <c r="H302" s="11">
        <v>0</v>
      </c>
      <c r="I302" s="11">
        <v>0</v>
      </c>
    </row>
    <row r="303" spans="1:9" x14ac:dyDescent="0.3">
      <c r="A303" s="97" t="s">
        <v>156</v>
      </c>
      <c r="B303" s="32" t="s">
        <v>29</v>
      </c>
      <c r="C303">
        <v>0</v>
      </c>
      <c r="D303">
        <v>0</v>
      </c>
      <c r="E303">
        <v>0</v>
      </c>
      <c r="F303" s="11">
        <v>0</v>
      </c>
      <c r="G303" s="11">
        <v>0</v>
      </c>
      <c r="H303" s="11">
        <v>0</v>
      </c>
      <c r="I303" s="11">
        <v>0</v>
      </c>
    </row>
    <row r="304" spans="1:9" x14ac:dyDescent="0.3">
      <c r="A304" s="97"/>
      <c r="B304" s="32" t="s">
        <v>30</v>
      </c>
      <c r="C304">
        <v>0</v>
      </c>
      <c r="D304">
        <v>0</v>
      </c>
      <c r="E304">
        <v>0</v>
      </c>
      <c r="F304" s="11">
        <v>0</v>
      </c>
      <c r="G304" s="11">
        <v>0</v>
      </c>
      <c r="H304" s="11">
        <v>0</v>
      </c>
      <c r="I304" s="11">
        <v>0</v>
      </c>
    </row>
    <row r="305" spans="1:9" x14ac:dyDescent="0.3">
      <c r="A305" s="97"/>
      <c r="B305" s="32" t="s">
        <v>31</v>
      </c>
      <c r="C305">
        <v>0</v>
      </c>
      <c r="D305">
        <v>0</v>
      </c>
      <c r="E305">
        <v>0</v>
      </c>
      <c r="F305" s="11">
        <v>0</v>
      </c>
      <c r="G305" s="11">
        <v>0</v>
      </c>
      <c r="H305" s="11">
        <v>0</v>
      </c>
      <c r="I305" s="11">
        <v>0</v>
      </c>
    </row>
    <row r="306" spans="1:9" x14ac:dyDescent="0.3">
      <c r="A306" s="97"/>
      <c r="B306" s="32" t="s">
        <v>32</v>
      </c>
      <c r="C306">
        <v>0</v>
      </c>
      <c r="D306">
        <v>3</v>
      </c>
      <c r="E306">
        <v>0</v>
      </c>
      <c r="F306" s="11">
        <v>0</v>
      </c>
      <c r="G306" s="11">
        <v>1</v>
      </c>
      <c r="H306" s="11">
        <v>1</v>
      </c>
      <c r="I306" s="11">
        <v>3</v>
      </c>
    </row>
    <row r="307" spans="1:9" x14ac:dyDescent="0.3">
      <c r="A307" s="97" t="s">
        <v>157</v>
      </c>
      <c r="B307" s="32" t="s">
        <v>29</v>
      </c>
      <c r="C307">
        <v>41</v>
      </c>
      <c r="D307">
        <v>39</v>
      </c>
      <c r="E307">
        <v>81</v>
      </c>
      <c r="F307" s="11">
        <v>132</v>
      </c>
      <c r="G307" s="11">
        <v>54</v>
      </c>
      <c r="H307" s="11">
        <v>73</v>
      </c>
      <c r="I307" s="11">
        <v>294</v>
      </c>
    </row>
    <row r="308" spans="1:9" x14ac:dyDescent="0.3">
      <c r="A308" s="97"/>
      <c r="B308" s="32" t="s">
        <v>30</v>
      </c>
      <c r="C308">
        <v>0</v>
      </c>
      <c r="D308">
        <v>0</v>
      </c>
      <c r="E308">
        <v>775</v>
      </c>
      <c r="F308" s="11">
        <v>457</v>
      </c>
      <c r="G308" s="11">
        <v>259</v>
      </c>
      <c r="H308" s="11">
        <v>308</v>
      </c>
      <c r="I308" s="11">
        <v>1233</v>
      </c>
    </row>
    <row r="309" spans="1:9" x14ac:dyDescent="0.3">
      <c r="A309" s="97"/>
      <c r="B309" s="32" t="s">
        <v>31</v>
      </c>
      <c r="C309">
        <v>5</v>
      </c>
      <c r="D309">
        <v>3</v>
      </c>
      <c r="E309">
        <v>38</v>
      </c>
      <c r="F309" s="11">
        <v>50</v>
      </c>
      <c r="G309" s="11">
        <v>15</v>
      </c>
      <c r="H309" s="11">
        <v>24</v>
      </c>
      <c r="I309" s="11">
        <v>96</v>
      </c>
    </row>
    <row r="310" spans="1:9" x14ac:dyDescent="0.3">
      <c r="A310" s="97"/>
      <c r="B310" s="32" t="s">
        <v>32</v>
      </c>
      <c r="C310">
        <v>80</v>
      </c>
      <c r="D310">
        <v>0</v>
      </c>
      <c r="E310">
        <v>0</v>
      </c>
      <c r="F310" s="11">
        <v>0</v>
      </c>
      <c r="G310" s="11">
        <v>27</v>
      </c>
      <c r="H310" s="11">
        <v>20</v>
      </c>
      <c r="I310" s="11">
        <v>80</v>
      </c>
    </row>
    <row r="311" spans="1:9" x14ac:dyDescent="0.3">
      <c r="A311" s="97" t="s">
        <v>158</v>
      </c>
      <c r="B311" s="32" t="s">
        <v>29</v>
      </c>
      <c r="C311">
        <v>4</v>
      </c>
      <c r="D311">
        <v>12</v>
      </c>
      <c r="E311">
        <v>41</v>
      </c>
      <c r="F311" s="11">
        <v>44</v>
      </c>
      <c r="G311" s="11">
        <v>19</v>
      </c>
      <c r="H311" s="11">
        <v>25</v>
      </c>
      <c r="I311" s="11">
        <v>101</v>
      </c>
    </row>
    <row r="312" spans="1:9" x14ac:dyDescent="0.3">
      <c r="A312" s="97"/>
      <c r="B312" s="32" t="s">
        <v>30</v>
      </c>
      <c r="C312">
        <v>0</v>
      </c>
      <c r="D312">
        <v>31</v>
      </c>
      <c r="E312">
        <v>7</v>
      </c>
      <c r="F312" s="11">
        <v>0</v>
      </c>
      <c r="G312" s="11">
        <v>13</v>
      </c>
      <c r="H312" s="11">
        <v>10</v>
      </c>
      <c r="I312" s="11">
        <v>38</v>
      </c>
    </row>
    <row r="313" spans="1:9" x14ac:dyDescent="0.3">
      <c r="A313" s="97"/>
      <c r="B313" s="32" t="s">
        <v>31</v>
      </c>
      <c r="C313">
        <v>0</v>
      </c>
      <c r="D313">
        <v>1</v>
      </c>
      <c r="E313">
        <v>15</v>
      </c>
      <c r="F313" s="11">
        <v>6</v>
      </c>
      <c r="G313" s="11">
        <v>5</v>
      </c>
      <c r="H313" s="11">
        <v>6</v>
      </c>
      <c r="I313" s="11">
        <v>22</v>
      </c>
    </row>
    <row r="314" spans="1:9" x14ac:dyDescent="0.3">
      <c r="A314" s="97"/>
      <c r="B314" s="32" t="s">
        <v>32</v>
      </c>
      <c r="C314">
        <v>0</v>
      </c>
      <c r="D314">
        <v>0</v>
      </c>
      <c r="E314">
        <v>0</v>
      </c>
      <c r="F314" s="11">
        <v>0</v>
      </c>
      <c r="G314" s="11">
        <v>0</v>
      </c>
      <c r="H314" s="11">
        <v>0</v>
      </c>
      <c r="I314" s="11">
        <v>0</v>
      </c>
    </row>
    <row r="315" spans="1:9" x14ac:dyDescent="0.3">
      <c r="A315" s="97" t="s">
        <v>159</v>
      </c>
      <c r="B315" s="32" t="s">
        <v>29</v>
      </c>
      <c r="C315">
        <v>6</v>
      </c>
      <c r="D315">
        <v>10</v>
      </c>
      <c r="E315">
        <v>31</v>
      </c>
      <c r="F315" s="11">
        <v>8</v>
      </c>
      <c r="G315" s="11">
        <v>16</v>
      </c>
      <c r="H315" s="11">
        <v>14</v>
      </c>
      <c r="I315" s="11">
        <v>55</v>
      </c>
    </row>
    <row r="316" spans="1:9" x14ac:dyDescent="0.3">
      <c r="A316" s="97"/>
      <c r="B316" s="32" t="s">
        <v>30</v>
      </c>
      <c r="C316">
        <v>1</v>
      </c>
      <c r="D316">
        <v>1</v>
      </c>
      <c r="E316">
        <v>1</v>
      </c>
      <c r="F316" s="11">
        <v>0</v>
      </c>
      <c r="G316" s="11">
        <v>1</v>
      </c>
      <c r="H316" s="11">
        <v>1</v>
      </c>
      <c r="I316" s="11">
        <v>3</v>
      </c>
    </row>
    <row r="317" spans="1:9" x14ac:dyDescent="0.3">
      <c r="A317" s="97"/>
      <c r="B317" s="32" t="s">
        <v>31</v>
      </c>
      <c r="C317">
        <v>116</v>
      </c>
      <c r="D317">
        <v>122</v>
      </c>
      <c r="E317">
        <v>167</v>
      </c>
      <c r="F317" s="11">
        <v>145</v>
      </c>
      <c r="G317" s="11">
        <v>135</v>
      </c>
      <c r="H317" s="11">
        <v>137</v>
      </c>
      <c r="I317" s="11">
        <v>550</v>
      </c>
    </row>
    <row r="318" spans="1:9" x14ac:dyDescent="0.3">
      <c r="A318" s="97"/>
      <c r="B318" s="32" t="s">
        <v>32</v>
      </c>
      <c r="C318">
        <v>2</v>
      </c>
      <c r="D318">
        <v>0</v>
      </c>
      <c r="E318">
        <v>0</v>
      </c>
      <c r="F318" s="11">
        <v>23</v>
      </c>
      <c r="G318" s="11">
        <v>1</v>
      </c>
      <c r="H318" s="11">
        <v>6</v>
      </c>
      <c r="I318" s="11">
        <v>24</v>
      </c>
    </row>
    <row r="319" spans="1:9" x14ac:dyDescent="0.3">
      <c r="A319" s="97" t="s">
        <v>160</v>
      </c>
      <c r="B319" s="32" t="s">
        <v>29</v>
      </c>
      <c r="C319">
        <v>53</v>
      </c>
      <c r="D319">
        <v>89</v>
      </c>
      <c r="E319">
        <v>41</v>
      </c>
      <c r="F319" s="11">
        <v>28</v>
      </c>
      <c r="G319" s="11">
        <v>61</v>
      </c>
      <c r="H319" s="11">
        <v>53</v>
      </c>
      <c r="I319" s="11">
        <v>211</v>
      </c>
    </row>
    <row r="320" spans="1:9" x14ac:dyDescent="0.3">
      <c r="A320" s="97"/>
      <c r="B320" s="32" t="s">
        <v>30</v>
      </c>
      <c r="C320">
        <v>189</v>
      </c>
      <c r="D320">
        <v>222</v>
      </c>
      <c r="E320">
        <v>89</v>
      </c>
      <c r="F320" s="11">
        <v>51</v>
      </c>
      <c r="G320" s="11">
        <v>166</v>
      </c>
      <c r="H320" s="11">
        <v>138</v>
      </c>
      <c r="I320" s="11">
        <v>551</v>
      </c>
    </row>
    <row r="321" spans="1:9" x14ac:dyDescent="0.3">
      <c r="A321" s="97"/>
      <c r="B321" s="32" t="s">
        <v>31</v>
      </c>
      <c r="C321">
        <v>75</v>
      </c>
      <c r="D321">
        <v>6</v>
      </c>
      <c r="E321">
        <v>21</v>
      </c>
      <c r="F321" s="11">
        <v>8</v>
      </c>
      <c r="G321" s="11">
        <v>34</v>
      </c>
      <c r="H321" s="11">
        <v>28</v>
      </c>
      <c r="I321" s="11">
        <v>110</v>
      </c>
    </row>
    <row r="322" spans="1:9" x14ac:dyDescent="0.3">
      <c r="A322" s="97"/>
      <c r="B322" s="32" t="s">
        <v>32</v>
      </c>
      <c r="C322">
        <v>0</v>
      </c>
      <c r="D322">
        <v>0</v>
      </c>
      <c r="E322">
        <v>0</v>
      </c>
      <c r="F322" s="11">
        <v>18</v>
      </c>
      <c r="G322" s="11">
        <v>0</v>
      </c>
      <c r="H322" s="11">
        <v>4</v>
      </c>
      <c r="I322" s="11">
        <v>18</v>
      </c>
    </row>
    <row r="323" spans="1:9" x14ac:dyDescent="0.3">
      <c r="A323" s="97" t="s">
        <v>161</v>
      </c>
      <c r="B323" s="32" t="s">
        <v>29</v>
      </c>
      <c r="C323">
        <v>313</v>
      </c>
      <c r="D323">
        <v>285</v>
      </c>
      <c r="E323">
        <v>404</v>
      </c>
      <c r="F323" s="11">
        <v>440</v>
      </c>
      <c r="G323" s="11">
        <v>334</v>
      </c>
      <c r="H323" s="11">
        <v>360</v>
      </c>
      <c r="I323" s="11">
        <v>1442</v>
      </c>
    </row>
    <row r="324" spans="1:9" x14ac:dyDescent="0.3">
      <c r="A324" s="97"/>
      <c r="B324" s="32" t="s">
        <v>30</v>
      </c>
      <c r="C324">
        <v>71</v>
      </c>
      <c r="D324">
        <v>188</v>
      </c>
      <c r="E324">
        <v>498</v>
      </c>
      <c r="F324" s="11">
        <v>104</v>
      </c>
      <c r="G324" s="11">
        <v>252</v>
      </c>
      <c r="H324" s="11">
        <v>215</v>
      </c>
      <c r="I324" s="11">
        <v>861</v>
      </c>
    </row>
    <row r="325" spans="1:9" x14ac:dyDescent="0.3">
      <c r="A325" s="97"/>
      <c r="B325" s="32" t="s">
        <v>31</v>
      </c>
      <c r="C325">
        <v>134</v>
      </c>
      <c r="D325">
        <v>506</v>
      </c>
      <c r="E325">
        <v>458</v>
      </c>
      <c r="F325" s="11">
        <v>222</v>
      </c>
      <c r="G325" s="11">
        <v>366</v>
      </c>
      <c r="H325" s="11">
        <v>330</v>
      </c>
      <c r="I325" s="11">
        <v>1319</v>
      </c>
    </row>
    <row r="326" spans="1:9" x14ac:dyDescent="0.3">
      <c r="A326" s="97"/>
      <c r="B326" s="32" t="s">
        <v>32</v>
      </c>
      <c r="C326">
        <v>5531</v>
      </c>
      <c r="D326">
        <v>265</v>
      </c>
      <c r="E326">
        <v>694</v>
      </c>
      <c r="F326" s="11">
        <v>15736</v>
      </c>
      <c r="G326" s="11">
        <v>2163</v>
      </c>
      <c r="H326" s="11">
        <v>5557</v>
      </c>
      <c r="I326" s="11">
        <v>22226</v>
      </c>
    </row>
    <row r="327" spans="1:9" x14ac:dyDescent="0.3">
      <c r="A327" s="97" t="s">
        <v>162</v>
      </c>
      <c r="B327" s="32" t="s">
        <v>29</v>
      </c>
      <c r="C327">
        <v>9</v>
      </c>
      <c r="D327">
        <v>14</v>
      </c>
      <c r="E327">
        <v>42</v>
      </c>
      <c r="F327" s="11">
        <v>50</v>
      </c>
      <c r="G327" s="11">
        <v>22</v>
      </c>
      <c r="H327" s="11">
        <v>29</v>
      </c>
      <c r="I327" s="11">
        <v>115</v>
      </c>
    </row>
    <row r="328" spans="1:9" x14ac:dyDescent="0.3">
      <c r="A328" s="97"/>
      <c r="B328" s="32" t="s">
        <v>30</v>
      </c>
      <c r="C328">
        <v>0</v>
      </c>
      <c r="D328">
        <v>0</v>
      </c>
      <c r="E328">
        <v>197</v>
      </c>
      <c r="F328" s="11">
        <v>0</v>
      </c>
      <c r="G328" s="11">
        <v>66</v>
      </c>
      <c r="H328" s="11">
        <v>49</v>
      </c>
      <c r="I328" s="11">
        <v>197</v>
      </c>
    </row>
    <row r="329" spans="1:9" x14ac:dyDescent="0.3">
      <c r="A329" s="97"/>
      <c r="B329" s="32" t="s">
        <v>31</v>
      </c>
      <c r="C329">
        <v>3</v>
      </c>
      <c r="D329">
        <v>5</v>
      </c>
      <c r="E329">
        <v>7</v>
      </c>
      <c r="F329" s="11">
        <v>9</v>
      </c>
      <c r="G329" s="11">
        <v>5</v>
      </c>
      <c r="H329" s="11">
        <v>6</v>
      </c>
      <c r="I329" s="11">
        <v>23</v>
      </c>
    </row>
    <row r="330" spans="1:9" x14ac:dyDescent="0.3">
      <c r="A330" s="97"/>
      <c r="B330" s="32" t="s">
        <v>32</v>
      </c>
      <c r="C330">
        <v>0</v>
      </c>
      <c r="D330">
        <v>0</v>
      </c>
      <c r="E330">
        <v>0</v>
      </c>
      <c r="F330" s="11">
        <v>0</v>
      </c>
      <c r="G330" s="11">
        <v>0</v>
      </c>
      <c r="H330" s="11">
        <v>0</v>
      </c>
      <c r="I330" s="11">
        <v>0</v>
      </c>
    </row>
    <row r="331" spans="1:9" x14ac:dyDescent="0.3">
      <c r="A331" s="97" t="s">
        <v>163</v>
      </c>
      <c r="B331" s="32" t="s">
        <v>29</v>
      </c>
      <c r="C331">
        <v>80</v>
      </c>
      <c r="D331">
        <v>94</v>
      </c>
      <c r="E331">
        <v>194</v>
      </c>
      <c r="F331" s="11">
        <v>544</v>
      </c>
      <c r="G331" s="11">
        <v>123</v>
      </c>
      <c r="H331" s="11">
        <v>228</v>
      </c>
      <c r="I331" s="11">
        <v>912</v>
      </c>
    </row>
    <row r="332" spans="1:9" x14ac:dyDescent="0.3">
      <c r="A332" s="97"/>
      <c r="B332" s="32" t="s">
        <v>30</v>
      </c>
      <c r="C332">
        <v>2</v>
      </c>
      <c r="D332">
        <v>1</v>
      </c>
      <c r="E332">
        <v>2</v>
      </c>
      <c r="F332" s="11">
        <v>2</v>
      </c>
      <c r="G332" s="11">
        <v>1</v>
      </c>
      <c r="H332" s="11">
        <v>2</v>
      </c>
      <c r="I332" s="11">
        <v>6</v>
      </c>
    </row>
    <row r="333" spans="1:9" x14ac:dyDescent="0.3">
      <c r="A333" s="97"/>
      <c r="B333" s="32" t="s">
        <v>31</v>
      </c>
      <c r="C333">
        <v>6</v>
      </c>
      <c r="D333">
        <v>10</v>
      </c>
      <c r="E333">
        <v>34</v>
      </c>
      <c r="F333" s="11">
        <v>26</v>
      </c>
      <c r="G333" s="11">
        <v>17</v>
      </c>
      <c r="H333" s="11">
        <v>19</v>
      </c>
      <c r="I333" s="11">
        <v>76</v>
      </c>
    </row>
    <row r="334" spans="1:9" x14ac:dyDescent="0.3">
      <c r="A334" s="97"/>
      <c r="B334" s="32" t="s">
        <v>32</v>
      </c>
      <c r="C334">
        <v>0</v>
      </c>
      <c r="D334">
        <v>0</v>
      </c>
      <c r="E334">
        <v>0</v>
      </c>
      <c r="F334" s="11">
        <v>0</v>
      </c>
      <c r="G334" s="11">
        <v>0</v>
      </c>
      <c r="H334" s="11">
        <v>0</v>
      </c>
      <c r="I334" s="11">
        <v>0</v>
      </c>
    </row>
    <row r="335" spans="1:9" x14ac:dyDescent="0.3">
      <c r="A335" s="97" t="s">
        <v>164</v>
      </c>
      <c r="B335" s="32" t="s">
        <v>29</v>
      </c>
      <c r="C335">
        <v>0</v>
      </c>
      <c r="D335">
        <v>0</v>
      </c>
      <c r="E335">
        <v>1</v>
      </c>
      <c r="F335" s="11">
        <v>0</v>
      </c>
      <c r="G335" s="11">
        <v>0</v>
      </c>
      <c r="H335" s="11">
        <v>0</v>
      </c>
      <c r="I335" s="11">
        <v>1</v>
      </c>
    </row>
    <row r="336" spans="1:9" x14ac:dyDescent="0.3">
      <c r="A336" s="97"/>
      <c r="B336" s="32" t="s">
        <v>30</v>
      </c>
      <c r="C336">
        <v>0</v>
      </c>
      <c r="D336">
        <v>0</v>
      </c>
      <c r="E336">
        <v>0</v>
      </c>
      <c r="F336" s="11">
        <v>0</v>
      </c>
      <c r="G336" s="11">
        <v>0</v>
      </c>
      <c r="H336" s="11">
        <v>0</v>
      </c>
      <c r="I336" s="11">
        <v>0</v>
      </c>
    </row>
    <row r="337" spans="1:9" x14ac:dyDescent="0.3">
      <c r="A337" s="97"/>
      <c r="B337" s="32" t="s">
        <v>31</v>
      </c>
      <c r="C337">
        <v>1</v>
      </c>
      <c r="D337">
        <v>25</v>
      </c>
      <c r="E337">
        <v>11</v>
      </c>
      <c r="F337" s="11">
        <v>10</v>
      </c>
      <c r="G337" s="11">
        <v>12</v>
      </c>
      <c r="H337" s="11">
        <v>12</v>
      </c>
      <c r="I337" s="11">
        <v>47</v>
      </c>
    </row>
    <row r="338" spans="1:9" x14ac:dyDescent="0.3">
      <c r="A338" s="97"/>
      <c r="B338" s="32" t="s">
        <v>32</v>
      </c>
      <c r="C338">
        <v>0</v>
      </c>
      <c r="D338">
        <v>0</v>
      </c>
      <c r="E338">
        <v>0</v>
      </c>
      <c r="F338" s="11">
        <v>1</v>
      </c>
      <c r="G338" s="11">
        <v>0</v>
      </c>
      <c r="H338" s="11">
        <v>0</v>
      </c>
      <c r="I338" s="11">
        <v>1</v>
      </c>
    </row>
    <row r="339" spans="1:9" x14ac:dyDescent="0.3">
      <c r="A339" s="97" t="s">
        <v>165</v>
      </c>
      <c r="B339" s="32" t="s">
        <v>29</v>
      </c>
      <c r="C339">
        <v>0</v>
      </c>
      <c r="D339">
        <v>0</v>
      </c>
      <c r="E339">
        <v>0</v>
      </c>
      <c r="F339" s="11">
        <v>0</v>
      </c>
      <c r="G339" s="11">
        <v>0</v>
      </c>
      <c r="H339" s="11">
        <v>0</v>
      </c>
      <c r="I339" s="11">
        <v>0</v>
      </c>
    </row>
    <row r="340" spans="1:9" x14ac:dyDescent="0.3">
      <c r="A340" s="97"/>
      <c r="B340" s="32" t="s">
        <v>30</v>
      </c>
      <c r="C340">
        <v>0</v>
      </c>
      <c r="D340">
        <v>0</v>
      </c>
      <c r="E340">
        <v>0</v>
      </c>
      <c r="F340" s="11">
        <v>0</v>
      </c>
      <c r="G340" s="11">
        <v>0</v>
      </c>
      <c r="H340" s="11">
        <v>0</v>
      </c>
      <c r="I340" s="11">
        <v>0</v>
      </c>
    </row>
    <row r="341" spans="1:9" x14ac:dyDescent="0.3">
      <c r="A341" s="97"/>
      <c r="B341" s="32" t="s">
        <v>31</v>
      </c>
      <c r="C341">
        <v>0</v>
      </c>
      <c r="D341">
        <v>0</v>
      </c>
      <c r="E341">
        <v>0</v>
      </c>
      <c r="F341" s="11">
        <v>0</v>
      </c>
      <c r="G341" s="11">
        <v>0</v>
      </c>
      <c r="H341" s="11">
        <v>0</v>
      </c>
      <c r="I341" s="11">
        <v>0</v>
      </c>
    </row>
    <row r="342" spans="1:9" x14ac:dyDescent="0.3">
      <c r="A342" s="97"/>
      <c r="B342" s="32" t="s">
        <v>32</v>
      </c>
      <c r="C342">
        <v>0</v>
      </c>
      <c r="D342">
        <v>0</v>
      </c>
      <c r="E342">
        <v>0</v>
      </c>
      <c r="F342" s="11">
        <v>0</v>
      </c>
      <c r="G342" s="11">
        <v>0</v>
      </c>
      <c r="H342" s="11">
        <v>0</v>
      </c>
      <c r="I342" s="11">
        <v>0</v>
      </c>
    </row>
    <row r="343" spans="1:9" x14ac:dyDescent="0.3">
      <c r="A343" s="97" t="s">
        <v>166</v>
      </c>
      <c r="B343" s="32" t="s">
        <v>29</v>
      </c>
      <c r="C343">
        <v>0</v>
      </c>
      <c r="D343">
        <v>0</v>
      </c>
      <c r="E343">
        <v>0</v>
      </c>
      <c r="F343" s="11">
        <v>0</v>
      </c>
      <c r="G343" s="11">
        <v>0</v>
      </c>
      <c r="H343" s="11">
        <v>0</v>
      </c>
      <c r="I343" s="11">
        <v>0</v>
      </c>
    </row>
    <row r="344" spans="1:9" x14ac:dyDescent="0.3">
      <c r="A344" s="97"/>
      <c r="B344" s="32" t="s">
        <v>30</v>
      </c>
      <c r="C344">
        <v>0</v>
      </c>
      <c r="D344">
        <v>1</v>
      </c>
      <c r="E344">
        <v>0</v>
      </c>
      <c r="F344" s="11">
        <v>0</v>
      </c>
      <c r="G344" s="11">
        <v>0</v>
      </c>
      <c r="H344" s="11">
        <v>0</v>
      </c>
      <c r="I344" s="11">
        <v>1</v>
      </c>
    </row>
    <row r="345" spans="1:9" x14ac:dyDescent="0.3">
      <c r="A345" s="97"/>
      <c r="B345" s="32" t="s">
        <v>31</v>
      </c>
      <c r="C345">
        <v>3</v>
      </c>
      <c r="D345">
        <v>14</v>
      </c>
      <c r="E345">
        <v>4</v>
      </c>
      <c r="F345" s="11">
        <v>2</v>
      </c>
      <c r="G345" s="11">
        <v>7</v>
      </c>
      <c r="H345" s="11">
        <v>6</v>
      </c>
      <c r="I345" s="11">
        <v>24</v>
      </c>
    </row>
    <row r="346" spans="1:9" x14ac:dyDescent="0.3">
      <c r="A346" s="97"/>
      <c r="B346" s="32" t="s">
        <v>32</v>
      </c>
      <c r="C346">
        <v>34</v>
      </c>
      <c r="D346">
        <v>448</v>
      </c>
      <c r="E346">
        <v>31</v>
      </c>
      <c r="F346" s="11">
        <v>30</v>
      </c>
      <c r="G346" s="11">
        <v>171</v>
      </c>
      <c r="H346" s="11">
        <v>136</v>
      </c>
      <c r="I346" s="11">
        <v>544</v>
      </c>
    </row>
    <row r="347" spans="1:9" x14ac:dyDescent="0.3">
      <c r="A347" s="97" t="s">
        <v>167</v>
      </c>
      <c r="B347" s="32" t="s">
        <v>29</v>
      </c>
      <c r="C347">
        <v>6</v>
      </c>
      <c r="D347">
        <v>22</v>
      </c>
      <c r="E347">
        <v>1</v>
      </c>
      <c r="F347" s="11">
        <v>16</v>
      </c>
      <c r="G347" s="11">
        <v>10</v>
      </c>
      <c r="H347" s="11">
        <v>11</v>
      </c>
      <c r="I347" s="11">
        <v>45</v>
      </c>
    </row>
    <row r="348" spans="1:9" x14ac:dyDescent="0.3">
      <c r="A348" s="97"/>
      <c r="B348" s="32" t="s">
        <v>30</v>
      </c>
      <c r="C348">
        <v>2431</v>
      </c>
      <c r="D348">
        <v>3039</v>
      </c>
      <c r="E348">
        <v>1891</v>
      </c>
      <c r="F348" s="11">
        <v>2569</v>
      </c>
      <c r="G348" s="11">
        <v>2454</v>
      </c>
      <c r="H348" s="11">
        <v>2482</v>
      </c>
      <c r="I348" s="11">
        <v>9930</v>
      </c>
    </row>
    <row r="349" spans="1:9" x14ac:dyDescent="0.3">
      <c r="A349" s="97"/>
      <c r="B349" s="32" t="s">
        <v>31</v>
      </c>
      <c r="C349">
        <v>8</v>
      </c>
      <c r="D349">
        <v>7</v>
      </c>
      <c r="E349">
        <v>25</v>
      </c>
      <c r="F349" s="11">
        <v>16</v>
      </c>
      <c r="G349" s="11">
        <v>14</v>
      </c>
      <c r="H349" s="11">
        <v>14</v>
      </c>
      <c r="I349" s="11">
        <v>57</v>
      </c>
    </row>
    <row r="350" spans="1:9" x14ac:dyDescent="0.3">
      <c r="A350" s="97"/>
      <c r="B350" s="32" t="s">
        <v>32</v>
      </c>
      <c r="C350">
        <v>0</v>
      </c>
      <c r="D350">
        <v>0</v>
      </c>
      <c r="E350">
        <v>0</v>
      </c>
      <c r="F350" s="11">
        <v>6</v>
      </c>
      <c r="G350" s="11">
        <v>0</v>
      </c>
      <c r="H350" s="11">
        <v>1</v>
      </c>
      <c r="I350" s="11">
        <v>6</v>
      </c>
    </row>
    <row r="351" spans="1:9" x14ac:dyDescent="0.3">
      <c r="A351" s="97" t="s">
        <v>168</v>
      </c>
      <c r="B351" s="32" t="s">
        <v>29</v>
      </c>
      <c r="C351">
        <v>0</v>
      </c>
      <c r="D351">
        <v>0</v>
      </c>
      <c r="E351">
        <v>3</v>
      </c>
      <c r="F351" s="11">
        <v>0</v>
      </c>
      <c r="G351" s="11">
        <v>1</v>
      </c>
      <c r="H351" s="11">
        <v>1</v>
      </c>
      <c r="I351" s="11">
        <v>3</v>
      </c>
    </row>
    <row r="352" spans="1:9" x14ac:dyDescent="0.3">
      <c r="A352" s="97"/>
      <c r="B352" s="32" t="s">
        <v>30</v>
      </c>
      <c r="C352">
        <v>0</v>
      </c>
      <c r="D352">
        <v>1</v>
      </c>
      <c r="E352">
        <v>0</v>
      </c>
      <c r="F352" s="11">
        <v>0</v>
      </c>
      <c r="G352" s="11">
        <v>0</v>
      </c>
      <c r="H352" s="11">
        <v>0</v>
      </c>
      <c r="I352" s="11">
        <v>1</v>
      </c>
    </row>
    <row r="353" spans="1:9" x14ac:dyDescent="0.3">
      <c r="A353" s="97"/>
      <c r="B353" s="32" t="s">
        <v>31</v>
      </c>
      <c r="C353">
        <v>2</v>
      </c>
      <c r="D353">
        <v>5</v>
      </c>
      <c r="E353">
        <v>1</v>
      </c>
      <c r="F353" s="11">
        <v>3</v>
      </c>
      <c r="G353" s="11">
        <v>3</v>
      </c>
      <c r="H353" s="11">
        <v>3</v>
      </c>
      <c r="I353" s="11">
        <v>11</v>
      </c>
    </row>
    <row r="354" spans="1:9" x14ac:dyDescent="0.3">
      <c r="A354" s="97"/>
      <c r="B354" s="32" t="s">
        <v>32</v>
      </c>
      <c r="C354">
        <v>0</v>
      </c>
      <c r="D354">
        <v>0</v>
      </c>
      <c r="E354">
        <v>0</v>
      </c>
      <c r="F354" s="11">
        <v>0</v>
      </c>
      <c r="G354" s="11">
        <v>0</v>
      </c>
      <c r="H354" s="11">
        <v>0</v>
      </c>
      <c r="I354" s="11">
        <v>0</v>
      </c>
    </row>
    <row r="355" spans="1:9" x14ac:dyDescent="0.3">
      <c r="A355" s="97" t="s">
        <v>169</v>
      </c>
      <c r="B355" s="32" t="s">
        <v>29</v>
      </c>
      <c r="C355">
        <v>48</v>
      </c>
      <c r="D355">
        <v>74</v>
      </c>
      <c r="E355">
        <v>272</v>
      </c>
      <c r="F355" s="11">
        <v>140</v>
      </c>
      <c r="G355" s="11">
        <v>131</v>
      </c>
      <c r="H355" s="11">
        <v>134</v>
      </c>
      <c r="I355" s="11">
        <v>535</v>
      </c>
    </row>
    <row r="356" spans="1:9" x14ac:dyDescent="0.3">
      <c r="A356" s="97"/>
      <c r="B356" s="32" t="s">
        <v>30</v>
      </c>
      <c r="C356">
        <v>1</v>
      </c>
      <c r="D356">
        <v>0</v>
      </c>
      <c r="E356">
        <v>2</v>
      </c>
      <c r="F356" s="11">
        <v>18</v>
      </c>
      <c r="G356" s="11">
        <v>1</v>
      </c>
      <c r="H356" s="11">
        <v>5</v>
      </c>
      <c r="I356" s="11">
        <v>22</v>
      </c>
    </row>
    <row r="357" spans="1:9" x14ac:dyDescent="0.3">
      <c r="A357" s="97"/>
      <c r="B357" s="32" t="s">
        <v>31</v>
      </c>
      <c r="C357">
        <v>10</v>
      </c>
      <c r="D357">
        <v>31</v>
      </c>
      <c r="E357">
        <v>52</v>
      </c>
      <c r="F357" s="11">
        <v>58</v>
      </c>
      <c r="G357" s="11">
        <v>31</v>
      </c>
      <c r="H357" s="11">
        <v>38</v>
      </c>
      <c r="I357" s="11">
        <v>150</v>
      </c>
    </row>
    <row r="358" spans="1:9" x14ac:dyDescent="0.3">
      <c r="A358" s="97"/>
      <c r="B358" s="32" t="s">
        <v>32</v>
      </c>
      <c r="C358">
        <v>14</v>
      </c>
      <c r="D358">
        <v>274</v>
      </c>
      <c r="E358">
        <v>0</v>
      </c>
      <c r="F358" s="11">
        <v>4</v>
      </c>
      <c r="G358" s="11">
        <v>96</v>
      </c>
      <c r="H358" s="11">
        <v>73</v>
      </c>
      <c r="I358" s="11">
        <v>293</v>
      </c>
    </row>
    <row r="359" spans="1:9" x14ac:dyDescent="0.3">
      <c r="A359" s="97" t="s">
        <v>170</v>
      </c>
      <c r="B359" s="32" t="s">
        <v>29</v>
      </c>
      <c r="C359">
        <v>2</v>
      </c>
      <c r="D359">
        <v>8</v>
      </c>
      <c r="E359">
        <v>1</v>
      </c>
      <c r="F359" s="11">
        <v>1</v>
      </c>
      <c r="G359" s="11">
        <v>4</v>
      </c>
      <c r="H359" s="11">
        <v>3</v>
      </c>
      <c r="I359" s="11">
        <v>13</v>
      </c>
    </row>
    <row r="360" spans="1:9" x14ac:dyDescent="0.3">
      <c r="A360" s="97"/>
      <c r="B360" s="32" t="s">
        <v>30</v>
      </c>
      <c r="C360">
        <v>0</v>
      </c>
      <c r="D360">
        <v>0</v>
      </c>
      <c r="E360">
        <v>0</v>
      </c>
      <c r="F360" s="11">
        <v>0</v>
      </c>
      <c r="G360" s="11">
        <v>0</v>
      </c>
      <c r="H360" s="11">
        <v>0</v>
      </c>
      <c r="I360" s="11">
        <v>0</v>
      </c>
    </row>
    <row r="361" spans="1:9" x14ac:dyDescent="0.3">
      <c r="A361" s="97"/>
      <c r="B361" s="32" t="s">
        <v>31</v>
      </c>
      <c r="C361">
        <v>20</v>
      </c>
      <c r="D361">
        <v>24</v>
      </c>
      <c r="E361">
        <v>23</v>
      </c>
      <c r="F361" s="11">
        <v>13</v>
      </c>
      <c r="G361" s="11">
        <v>23</v>
      </c>
      <c r="H361" s="11">
        <v>20</v>
      </c>
      <c r="I361" s="11">
        <v>81</v>
      </c>
    </row>
    <row r="362" spans="1:9" x14ac:dyDescent="0.3">
      <c r="A362" s="97"/>
      <c r="B362" s="32" t="s">
        <v>32</v>
      </c>
      <c r="C362">
        <v>0</v>
      </c>
      <c r="D362">
        <v>101</v>
      </c>
      <c r="E362">
        <v>26</v>
      </c>
      <c r="F362" s="11">
        <v>14</v>
      </c>
      <c r="G362" s="11">
        <v>42</v>
      </c>
      <c r="H362" s="11">
        <v>35</v>
      </c>
      <c r="I362" s="11">
        <v>140</v>
      </c>
    </row>
    <row r="363" spans="1:9" x14ac:dyDescent="0.3">
      <c r="A363" s="97" t="s">
        <v>171</v>
      </c>
      <c r="B363" s="32" t="s">
        <v>29</v>
      </c>
      <c r="C363">
        <v>65</v>
      </c>
      <c r="D363">
        <v>189</v>
      </c>
      <c r="E363">
        <v>80</v>
      </c>
      <c r="F363" s="11">
        <v>62</v>
      </c>
      <c r="G363" s="11">
        <v>111</v>
      </c>
      <c r="H363" s="11">
        <v>99</v>
      </c>
      <c r="I363" s="11">
        <v>396</v>
      </c>
    </row>
    <row r="364" spans="1:9" x14ac:dyDescent="0.3">
      <c r="A364" s="97"/>
      <c r="B364" s="32" t="s">
        <v>30</v>
      </c>
      <c r="C364">
        <v>510</v>
      </c>
      <c r="D364">
        <v>1942</v>
      </c>
      <c r="E364">
        <v>550</v>
      </c>
      <c r="F364" s="11">
        <v>547</v>
      </c>
      <c r="G364" s="11">
        <v>1001</v>
      </c>
      <c r="H364" s="11">
        <v>887</v>
      </c>
      <c r="I364" s="11">
        <v>3549</v>
      </c>
    </row>
    <row r="365" spans="1:9" x14ac:dyDescent="0.3">
      <c r="A365" s="97"/>
      <c r="B365" s="32" t="s">
        <v>31</v>
      </c>
      <c r="C365">
        <v>134</v>
      </c>
      <c r="D365">
        <v>188</v>
      </c>
      <c r="E365">
        <v>42</v>
      </c>
      <c r="F365" s="11">
        <v>32</v>
      </c>
      <c r="G365" s="11">
        <v>121</v>
      </c>
      <c r="H365" s="11">
        <v>99</v>
      </c>
      <c r="I365" s="11">
        <v>396</v>
      </c>
    </row>
    <row r="366" spans="1:9" x14ac:dyDescent="0.3">
      <c r="A366" s="97"/>
      <c r="B366" s="32" t="s">
        <v>32</v>
      </c>
      <c r="C366">
        <v>4</v>
      </c>
      <c r="D366">
        <v>143</v>
      </c>
      <c r="E366">
        <v>31</v>
      </c>
      <c r="F366" s="11">
        <v>33</v>
      </c>
      <c r="G366" s="11">
        <v>60</v>
      </c>
      <c r="H366" s="11">
        <v>53</v>
      </c>
      <c r="I366" s="11">
        <v>211</v>
      </c>
    </row>
    <row r="367" spans="1:9" x14ac:dyDescent="0.3">
      <c r="A367" s="97" t="s">
        <v>172</v>
      </c>
      <c r="B367" s="32" t="s">
        <v>29</v>
      </c>
      <c r="C367">
        <v>0</v>
      </c>
      <c r="D367">
        <v>14</v>
      </c>
      <c r="E367">
        <v>16</v>
      </c>
      <c r="F367" s="11">
        <v>10</v>
      </c>
      <c r="G367" s="11">
        <v>10</v>
      </c>
      <c r="H367" s="11">
        <v>10</v>
      </c>
      <c r="I367" s="11">
        <v>40</v>
      </c>
    </row>
    <row r="368" spans="1:9" x14ac:dyDescent="0.3">
      <c r="A368" s="97"/>
      <c r="B368" s="32" t="s">
        <v>30</v>
      </c>
      <c r="C368">
        <v>0</v>
      </c>
      <c r="D368">
        <v>0</v>
      </c>
      <c r="E368">
        <v>0</v>
      </c>
      <c r="F368" s="11">
        <v>0</v>
      </c>
      <c r="G368" s="11">
        <v>0</v>
      </c>
      <c r="H368" s="11">
        <v>0</v>
      </c>
      <c r="I368" s="11">
        <v>0</v>
      </c>
    </row>
    <row r="369" spans="1:9" x14ac:dyDescent="0.3">
      <c r="A369" s="97"/>
      <c r="B369" s="32" t="s">
        <v>31</v>
      </c>
      <c r="C369">
        <v>31</v>
      </c>
      <c r="D369">
        <v>115</v>
      </c>
      <c r="E369">
        <v>43</v>
      </c>
      <c r="F369" s="11">
        <v>27</v>
      </c>
      <c r="G369" s="11">
        <v>63</v>
      </c>
      <c r="H369" s="11">
        <v>54</v>
      </c>
      <c r="I369" s="11">
        <v>217</v>
      </c>
    </row>
    <row r="370" spans="1:9" x14ac:dyDescent="0.3">
      <c r="A370" s="97"/>
      <c r="B370" s="32" t="s">
        <v>32</v>
      </c>
      <c r="C370">
        <v>0</v>
      </c>
      <c r="D370">
        <v>2137</v>
      </c>
      <c r="E370">
        <v>0</v>
      </c>
      <c r="F370" s="11">
        <v>630</v>
      </c>
      <c r="G370" s="11">
        <v>712</v>
      </c>
      <c r="H370" s="11">
        <v>692</v>
      </c>
      <c r="I370" s="11">
        <v>2767</v>
      </c>
    </row>
    <row r="371" spans="1:9" x14ac:dyDescent="0.3">
      <c r="A371" s="97" t="s">
        <v>173</v>
      </c>
      <c r="B371" s="32" t="s">
        <v>29</v>
      </c>
      <c r="C371">
        <v>41</v>
      </c>
      <c r="D371">
        <v>79</v>
      </c>
      <c r="E371">
        <v>57</v>
      </c>
      <c r="F371" s="11">
        <v>83</v>
      </c>
      <c r="G371" s="11">
        <v>59</v>
      </c>
      <c r="H371" s="11">
        <v>65</v>
      </c>
      <c r="I371" s="11">
        <v>261</v>
      </c>
    </row>
    <row r="372" spans="1:9" x14ac:dyDescent="0.3">
      <c r="A372" s="97"/>
      <c r="B372" s="32" t="s">
        <v>30</v>
      </c>
      <c r="C372">
        <v>242</v>
      </c>
      <c r="D372">
        <v>164</v>
      </c>
      <c r="E372">
        <v>303</v>
      </c>
      <c r="F372" s="11">
        <v>216</v>
      </c>
      <c r="G372" s="11">
        <v>237</v>
      </c>
      <c r="H372" s="11">
        <v>231</v>
      </c>
      <c r="I372" s="11">
        <v>926</v>
      </c>
    </row>
    <row r="373" spans="1:9" x14ac:dyDescent="0.3">
      <c r="A373" s="97"/>
      <c r="B373" s="32" t="s">
        <v>31</v>
      </c>
      <c r="C373">
        <v>46</v>
      </c>
      <c r="D373">
        <v>101</v>
      </c>
      <c r="E373">
        <v>100</v>
      </c>
      <c r="F373" s="11">
        <v>145</v>
      </c>
      <c r="G373" s="11">
        <v>82</v>
      </c>
      <c r="H373" s="11">
        <v>98</v>
      </c>
      <c r="I373" s="11">
        <v>392</v>
      </c>
    </row>
    <row r="374" spans="1:9" x14ac:dyDescent="0.3">
      <c r="A374" s="97"/>
      <c r="B374" s="32" t="s">
        <v>32</v>
      </c>
      <c r="C374">
        <v>0</v>
      </c>
      <c r="D374">
        <v>76</v>
      </c>
      <c r="E374">
        <v>119</v>
      </c>
      <c r="F374" s="11">
        <v>0</v>
      </c>
      <c r="G374" s="11">
        <v>65</v>
      </c>
      <c r="H374" s="11">
        <v>49</v>
      </c>
      <c r="I374" s="11">
        <v>195</v>
      </c>
    </row>
    <row r="375" spans="1:9" x14ac:dyDescent="0.3">
      <c r="A375" s="97" t="s">
        <v>174</v>
      </c>
      <c r="B375" s="32" t="s">
        <v>29</v>
      </c>
      <c r="C375">
        <v>0</v>
      </c>
      <c r="D375">
        <v>0</v>
      </c>
      <c r="E375">
        <v>0</v>
      </c>
      <c r="F375" s="11">
        <v>0</v>
      </c>
      <c r="G375" s="11">
        <v>0</v>
      </c>
      <c r="H375" s="11">
        <v>0</v>
      </c>
      <c r="I375" s="11">
        <v>0</v>
      </c>
    </row>
    <row r="376" spans="1:9" x14ac:dyDescent="0.3">
      <c r="A376" s="97"/>
      <c r="B376" s="32" t="s">
        <v>30</v>
      </c>
      <c r="C376">
        <v>0</v>
      </c>
      <c r="D376">
        <v>0</v>
      </c>
      <c r="E376">
        <v>0</v>
      </c>
      <c r="F376" s="11">
        <v>0</v>
      </c>
      <c r="G376" s="11">
        <v>0</v>
      </c>
      <c r="H376" s="11">
        <v>0</v>
      </c>
      <c r="I376" s="11">
        <v>0</v>
      </c>
    </row>
    <row r="377" spans="1:9" x14ac:dyDescent="0.3">
      <c r="A377" s="97"/>
      <c r="B377" s="32" t="s">
        <v>31</v>
      </c>
      <c r="C377">
        <v>0</v>
      </c>
      <c r="D377">
        <v>3</v>
      </c>
      <c r="E377">
        <v>2</v>
      </c>
      <c r="F377" s="11">
        <v>0</v>
      </c>
      <c r="G377" s="11">
        <v>2</v>
      </c>
      <c r="H377" s="11">
        <v>1</v>
      </c>
      <c r="I377" s="11">
        <v>5</v>
      </c>
    </row>
    <row r="378" spans="1:9" x14ac:dyDescent="0.3">
      <c r="A378" s="97"/>
      <c r="B378" s="32" t="s">
        <v>32</v>
      </c>
      <c r="C378">
        <v>0</v>
      </c>
      <c r="D378">
        <v>0</v>
      </c>
      <c r="E378">
        <v>0</v>
      </c>
      <c r="F378" s="11">
        <v>0</v>
      </c>
      <c r="G378" s="11">
        <v>0</v>
      </c>
      <c r="H378" s="11">
        <v>0</v>
      </c>
      <c r="I378" s="11">
        <v>0</v>
      </c>
    </row>
    <row r="379" spans="1:9" x14ac:dyDescent="0.3">
      <c r="A379" s="97" t="s">
        <v>175</v>
      </c>
      <c r="B379" s="32" t="s">
        <v>29</v>
      </c>
      <c r="C379">
        <v>118</v>
      </c>
      <c r="D379">
        <v>140</v>
      </c>
      <c r="E379">
        <v>39</v>
      </c>
      <c r="F379" s="11">
        <v>41</v>
      </c>
      <c r="G379" s="11">
        <v>99</v>
      </c>
      <c r="H379" s="11">
        <v>84</v>
      </c>
      <c r="I379" s="11">
        <v>338</v>
      </c>
    </row>
    <row r="380" spans="1:9" x14ac:dyDescent="0.3">
      <c r="A380" s="97"/>
      <c r="B380" s="32" t="s">
        <v>30</v>
      </c>
      <c r="C380">
        <v>552</v>
      </c>
      <c r="D380">
        <v>658</v>
      </c>
      <c r="E380">
        <v>374</v>
      </c>
      <c r="F380" s="11">
        <v>800</v>
      </c>
      <c r="G380" s="11">
        <v>528</v>
      </c>
      <c r="H380" s="11">
        <v>596</v>
      </c>
      <c r="I380" s="11">
        <v>2384</v>
      </c>
    </row>
    <row r="381" spans="1:9" x14ac:dyDescent="0.3">
      <c r="A381" s="97"/>
      <c r="B381" s="32" t="s">
        <v>31</v>
      </c>
      <c r="C381">
        <v>51</v>
      </c>
      <c r="D381">
        <v>80</v>
      </c>
      <c r="E381">
        <v>21</v>
      </c>
      <c r="F381" s="11">
        <v>124</v>
      </c>
      <c r="G381" s="11">
        <v>51</v>
      </c>
      <c r="H381" s="11">
        <v>69</v>
      </c>
      <c r="I381" s="11">
        <v>277</v>
      </c>
    </row>
    <row r="382" spans="1:9" x14ac:dyDescent="0.3">
      <c r="A382" s="97"/>
      <c r="B382" s="32" t="s">
        <v>32</v>
      </c>
      <c r="C382">
        <v>53</v>
      </c>
      <c r="D382">
        <v>14</v>
      </c>
      <c r="E382">
        <v>236</v>
      </c>
      <c r="F382" s="11">
        <v>8</v>
      </c>
      <c r="G382" s="11">
        <v>101</v>
      </c>
      <c r="H382" s="11">
        <v>78</v>
      </c>
      <c r="I382" s="11">
        <v>311</v>
      </c>
    </row>
    <row r="383" spans="1:9" x14ac:dyDescent="0.3">
      <c r="A383" s="97" t="s">
        <v>176</v>
      </c>
      <c r="B383" s="32" t="s">
        <v>29</v>
      </c>
      <c r="C383">
        <v>0</v>
      </c>
      <c r="D383">
        <v>0</v>
      </c>
      <c r="E383">
        <v>0</v>
      </c>
      <c r="F383" s="11">
        <v>0</v>
      </c>
      <c r="G383" s="11">
        <v>0</v>
      </c>
      <c r="H383" s="11">
        <v>0</v>
      </c>
      <c r="I383" s="11">
        <v>0</v>
      </c>
    </row>
    <row r="384" spans="1:9" x14ac:dyDescent="0.3">
      <c r="A384" s="97"/>
      <c r="B384" s="32" t="s">
        <v>30</v>
      </c>
      <c r="C384">
        <v>0</v>
      </c>
      <c r="D384">
        <v>0</v>
      </c>
      <c r="E384">
        <v>0</v>
      </c>
      <c r="F384" s="11">
        <v>0</v>
      </c>
      <c r="G384" s="11">
        <v>0</v>
      </c>
      <c r="H384" s="11">
        <v>0</v>
      </c>
      <c r="I384" s="11">
        <v>0</v>
      </c>
    </row>
    <row r="385" spans="1:9" x14ac:dyDescent="0.3">
      <c r="A385" s="97"/>
      <c r="B385" s="32" t="s">
        <v>31</v>
      </c>
      <c r="C385">
        <v>2</v>
      </c>
      <c r="D385">
        <v>3</v>
      </c>
      <c r="E385">
        <v>0</v>
      </c>
      <c r="F385" s="11">
        <v>1</v>
      </c>
      <c r="G385" s="11">
        <v>2</v>
      </c>
      <c r="H385" s="11">
        <v>2</v>
      </c>
      <c r="I385" s="11">
        <v>7</v>
      </c>
    </row>
    <row r="386" spans="1:9" x14ac:dyDescent="0.3">
      <c r="A386" s="97"/>
      <c r="B386" s="32" t="s">
        <v>32</v>
      </c>
      <c r="C386">
        <v>0</v>
      </c>
      <c r="D386">
        <v>0</v>
      </c>
      <c r="E386">
        <v>0</v>
      </c>
      <c r="F386" s="11">
        <v>0</v>
      </c>
      <c r="G386" s="11">
        <v>0</v>
      </c>
      <c r="H386" s="11">
        <v>0</v>
      </c>
      <c r="I386" s="11">
        <v>0</v>
      </c>
    </row>
    <row r="387" spans="1:9" x14ac:dyDescent="0.3">
      <c r="A387" s="97" t="s">
        <v>177</v>
      </c>
      <c r="B387" s="32" t="s">
        <v>29</v>
      </c>
      <c r="C387">
        <v>0</v>
      </c>
      <c r="D387">
        <v>0</v>
      </c>
      <c r="E387">
        <v>0</v>
      </c>
      <c r="F387" s="11">
        <v>1</v>
      </c>
      <c r="G387" s="11">
        <v>0</v>
      </c>
      <c r="H387" s="11">
        <v>0</v>
      </c>
      <c r="I387" s="11">
        <v>1</v>
      </c>
    </row>
    <row r="388" spans="1:9" x14ac:dyDescent="0.3">
      <c r="A388" s="97"/>
      <c r="B388" s="32" t="s">
        <v>30</v>
      </c>
      <c r="C388">
        <v>0</v>
      </c>
      <c r="D388">
        <v>0</v>
      </c>
      <c r="E388">
        <v>0</v>
      </c>
      <c r="F388" s="11">
        <v>0</v>
      </c>
      <c r="G388" s="11">
        <v>0</v>
      </c>
      <c r="H388" s="11">
        <v>0</v>
      </c>
      <c r="I388" s="11">
        <v>0</v>
      </c>
    </row>
    <row r="389" spans="1:9" x14ac:dyDescent="0.3">
      <c r="A389" s="97"/>
      <c r="B389" s="32" t="s">
        <v>31</v>
      </c>
      <c r="C389">
        <v>6</v>
      </c>
      <c r="D389">
        <v>2</v>
      </c>
      <c r="E389">
        <v>2</v>
      </c>
      <c r="F389" s="11">
        <v>1</v>
      </c>
      <c r="G389" s="11">
        <v>3</v>
      </c>
      <c r="H389" s="11">
        <v>3</v>
      </c>
      <c r="I389" s="11">
        <v>11</v>
      </c>
    </row>
    <row r="390" spans="1:9" x14ac:dyDescent="0.3">
      <c r="A390" s="97"/>
      <c r="B390" s="32" t="s">
        <v>32</v>
      </c>
      <c r="C390">
        <v>0</v>
      </c>
      <c r="D390">
        <v>2</v>
      </c>
      <c r="E390">
        <v>0</v>
      </c>
      <c r="F390" s="11">
        <v>0</v>
      </c>
      <c r="G390" s="11">
        <v>1</v>
      </c>
      <c r="H390" s="11">
        <v>0</v>
      </c>
      <c r="I390" s="11">
        <v>2</v>
      </c>
    </row>
    <row r="391" spans="1:9" x14ac:dyDescent="0.3">
      <c r="A391" s="97" t="s">
        <v>178</v>
      </c>
      <c r="B391" s="32" t="s">
        <v>29</v>
      </c>
      <c r="C391">
        <v>29</v>
      </c>
      <c r="D391">
        <v>33</v>
      </c>
      <c r="E391">
        <v>56</v>
      </c>
      <c r="F391" s="11">
        <v>62</v>
      </c>
      <c r="G391" s="11">
        <v>39</v>
      </c>
      <c r="H391" s="11">
        <v>45</v>
      </c>
      <c r="I391" s="11">
        <v>180</v>
      </c>
    </row>
    <row r="392" spans="1:9" x14ac:dyDescent="0.3">
      <c r="A392" s="97"/>
      <c r="B392" s="32" t="s">
        <v>30</v>
      </c>
      <c r="C392">
        <v>163</v>
      </c>
      <c r="D392">
        <v>693</v>
      </c>
      <c r="E392">
        <v>107</v>
      </c>
      <c r="F392" s="11">
        <v>91</v>
      </c>
      <c r="G392" s="11">
        <v>321</v>
      </c>
      <c r="H392" s="11">
        <v>263</v>
      </c>
      <c r="I392" s="11">
        <v>1054</v>
      </c>
    </row>
    <row r="393" spans="1:9" x14ac:dyDescent="0.3">
      <c r="A393" s="97"/>
      <c r="B393" s="32" t="s">
        <v>31</v>
      </c>
      <c r="C393">
        <v>102</v>
      </c>
      <c r="D393">
        <v>81</v>
      </c>
      <c r="E393">
        <v>52</v>
      </c>
      <c r="F393" s="11">
        <v>85</v>
      </c>
      <c r="G393" s="11">
        <v>78</v>
      </c>
      <c r="H393" s="11">
        <v>80</v>
      </c>
      <c r="I393" s="11">
        <v>320</v>
      </c>
    </row>
    <row r="394" spans="1:9" x14ac:dyDescent="0.3">
      <c r="A394" s="97"/>
      <c r="B394" s="32" t="s">
        <v>32</v>
      </c>
      <c r="C394">
        <v>895</v>
      </c>
      <c r="D394">
        <v>910</v>
      </c>
      <c r="E394">
        <v>6</v>
      </c>
      <c r="F394" s="11">
        <v>7</v>
      </c>
      <c r="G394" s="11">
        <v>604</v>
      </c>
      <c r="H394" s="11">
        <v>454</v>
      </c>
      <c r="I394" s="11">
        <v>1818</v>
      </c>
    </row>
    <row r="395" spans="1:9" x14ac:dyDescent="0.3">
      <c r="A395" s="97" t="s">
        <v>179</v>
      </c>
      <c r="B395" s="32" t="s">
        <v>29</v>
      </c>
      <c r="C395">
        <v>25</v>
      </c>
      <c r="D395">
        <v>53</v>
      </c>
      <c r="E395">
        <v>36</v>
      </c>
      <c r="F395" s="11">
        <v>20</v>
      </c>
      <c r="G395" s="11">
        <v>38</v>
      </c>
      <c r="H395" s="11">
        <v>34</v>
      </c>
      <c r="I395" s="11">
        <v>135</v>
      </c>
    </row>
    <row r="396" spans="1:9" x14ac:dyDescent="0.3">
      <c r="A396" s="97"/>
      <c r="B396" s="32" t="s">
        <v>30</v>
      </c>
      <c r="C396">
        <v>15</v>
      </c>
      <c r="D396">
        <v>11</v>
      </c>
      <c r="E396">
        <v>5</v>
      </c>
      <c r="F396" s="11">
        <v>11</v>
      </c>
      <c r="G396" s="11">
        <v>11</v>
      </c>
      <c r="H396" s="11">
        <v>11</v>
      </c>
      <c r="I396" s="11">
        <v>43</v>
      </c>
    </row>
    <row r="397" spans="1:9" x14ac:dyDescent="0.3">
      <c r="A397" s="97"/>
      <c r="B397" s="32" t="s">
        <v>31</v>
      </c>
      <c r="C397">
        <v>140</v>
      </c>
      <c r="D397">
        <v>150</v>
      </c>
      <c r="E397">
        <v>245</v>
      </c>
      <c r="F397" s="11">
        <v>196</v>
      </c>
      <c r="G397" s="11">
        <v>178</v>
      </c>
      <c r="H397" s="11">
        <v>183</v>
      </c>
      <c r="I397" s="11">
        <v>731</v>
      </c>
    </row>
    <row r="398" spans="1:9" x14ac:dyDescent="0.3">
      <c r="A398" s="97"/>
      <c r="B398" s="32" t="s">
        <v>32</v>
      </c>
      <c r="C398">
        <v>1</v>
      </c>
      <c r="D398">
        <v>66</v>
      </c>
      <c r="E398">
        <v>0</v>
      </c>
      <c r="F398" s="11">
        <v>834</v>
      </c>
      <c r="G398" s="11">
        <v>22</v>
      </c>
      <c r="H398" s="11">
        <v>225</v>
      </c>
      <c r="I398" s="11">
        <v>901</v>
      </c>
    </row>
    <row r="399" spans="1:9" x14ac:dyDescent="0.3">
      <c r="A399" s="97" t="s">
        <v>180</v>
      </c>
      <c r="B399" s="32" t="s">
        <v>29</v>
      </c>
      <c r="C399">
        <v>72</v>
      </c>
      <c r="D399">
        <v>80</v>
      </c>
      <c r="E399">
        <v>76</v>
      </c>
      <c r="F399" s="11">
        <v>89</v>
      </c>
      <c r="G399" s="11">
        <v>76</v>
      </c>
      <c r="H399" s="11">
        <v>79</v>
      </c>
      <c r="I399" s="11">
        <v>318</v>
      </c>
    </row>
    <row r="400" spans="1:9" x14ac:dyDescent="0.3">
      <c r="A400" s="97"/>
      <c r="B400" s="32" t="s">
        <v>30</v>
      </c>
      <c r="C400">
        <v>1485</v>
      </c>
      <c r="D400">
        <v>2271</v>
      </c>
      <c r="E400">
        <v>1626</v>
      </c>
      <c r="F400" s="11">
        <v>2062</v>
      </c>
      <c r="G400" s="11">
        <v>1794</v>
      </c>
      <c r="H400" s="11">
        <v>1861</v>
      </c>
      <c r="I400" s="11">
        <v>7444</v>
      </c>
    </row>
    <row r="401" spans="1:9" x14ac:dyDescent="0.3">
      <c r="A401" s="97"/>
      <c r="B401" s="32" t="s">
        <v>31</v>
      </c>
      <c r="C401">
        <v>16</v>
      </c>
      <c r="D401">
        <v>43</v>
      </c>
      <c r="E401">
        <v>91</v>
      </c>
      <c r="F401" s="11">
        <v>173</v>
      </c>
      <c r="G401" s="11">
        <v>50</v>
      </c>
      <c r="H401" s="11">
        <v>81</v>
      </c>
      <c r="I401" s="11">
        <v>323</v>
      </c>
    </row>
    <row r="402" spans="1:9" x14ac:dyDescent="0.3">
      <c r="A402" s="97"/>
      <c r="B402" s="32" t="s">
        <v>32</v>
      </c>
      <c r="C402">
        <v>163</v>
      </c>
      <c r="D402">
        <v>521</v>
      </c>
      <c r="E402">
        <v>10</v>
      </c>
      <c r="F402" s="11">
        <v>237</v>
      </c>
      <c r="G402" s="11">
        <v>231</v>
      </c>
      <c r="H402" s="11">
        <v>233</v>
      </c>
      <c r="I402" s="11">
        <v>931</v>
      </c>
    </row>
    <row r="403" spans="1:9" x14ac:dyDescent="0.3">
      <c r="A403" s="97" t="s">
        <v>181</v>
      </c>
      <c r="B403" s="32" t="s">
        <v>29</v>
      </c>
      <c r="C403">
        <v>19</v>
      </c>
      <c r="D403">
        <v>59</v>
      </c>
      <c r="E403">
        <v>43</v>
      </c>
      <c r="F403" s="11">
        <v>62</v>
      </c>
      <c r="G403" s="11">
        <v>40</v>
      </c>
      <c r="H403" s="11">
        <v>45</v>
      </c>
      <c r="I403" s="11">
        <v>182</v>
      </c>
    </row>
    <row r="404" spans="1:9" x14ac:dyDescent="0.3">
      <c r="A404" s="97"/>
      <c r="B404" s="32" t="s">
        <v>30</v>
      </c>
      <c r="C404">
        <v>3793</v>
      </c>
      <c r="D404">
        <v>4570</v>
      </c>
      <c r="E404">
        <v>2412</v>
      </c>
      <c r="F404" s="11">
        <v>2774</v>
      </c>
      <c r="G404" s="11">
        <v>3592</v>
      </c>
      <c r="H404" s="11">
        <v>3387</v>
      </c>
      <c r="I404" s="11">
        <v>13550</v>
      </c>
    </row>
    <row r="405" spans="1:9" x14ac:dyDescent="0.3">
      <c r="A405" s="97"/>
      <c r="B405" s="32" t="s">
        <v>31</v>
      </c>
      <c r="C405">
        <v>15</v>
      </c>
      <c r="D405">
        <v>17</v>
      </c>
      <c r="E405">
        <v>46</v>
      </c>
      <c r="F405" s="11">
        <v>60</v>
      </c>
      <c r="G405" s="11">
        <v>26</v>
      </c>
      <c r="H405" s="11">
        <v>35</v>
      </c>
      <c r="I405" s="11">
        <v>138</v>
      </c>
    </row>
    <row r="406" spans="1:9" x14ac:dyDescent="0.3">
      <c r="A406" s="97"/>
      <c r="B406" s="32" t="s">
        <v>32</v>
      </c>
      <c r="C406">
        <v>83</v>
      </c>
      <c r="D406">
        <v>16</v>
      </c>
      <c r="E406">
        <v>15</v>
      </c>
      <c r="F406" s="11">
        <v>188</v>
      </c>
      <c r="G406" s="11">
        <v>38</v>
      </c>
      <c r="H406" s="11">
        <v>75</v>
      </c>
      <c r="I406" s="11">
        <v>302</v>
      </c>
    </row>
    <row r="407" spans="1:9" x14ac:dyDescent="0.3">
      <c r="A407" s="97" t="s">
        <v>182</v>
      </c>
      <c r="B407" s="32" t="s">
        <v>29</v>
      </c>
      <c r="C407">
        <v>0</v>
      </c>
      <c r="D407">
        <v>0</v>
      </c>
      <c r="E407">
        <v>0</v>
      </c>
      <c r="F407" s="11">
        <v>0</v>
      </c>
      <c r="G407" s="11">
        <v>0</v>
      </c>
      <c r="H407" s="11">
        <v>0</v>
      </c>
      <c r="I407" s="11">
        <v>0</v>
      </c>
    </row>
    <row r="408" spans="1:9" x14ac:dyDescent="0.3">
      <c r="A408" s="97"/>
      <c r="B408" s="32" t="s">
        <v>30</v>
      </c>
      <c r="C408">
        <v>0</v>
      </c>
      <c r="D408">
        <v>0</v>
      </c>
      <c r="E408">
        <v>0</v>
      </c>
      <c r="F408" s="11">
        <v>0</v>
      </c>
      <c r="G408" s="11">
        <v>0</v>
      </c>
      <c r="H408" s="11">
        <v>0</v>
      </c>
      <c r="I408" s="11">
        <v>0</v>
      </c>
    </row>
    <row r="409" spans="1:9" x14ac:dyDescent="0.3">
      <c r="A409" s="97"/>
      <c r="B409" s="32" t="s">
        <v>31</v>
      </c>
      <c r="C409">
        <v>0</v>
      </c>
      <c r="D409">
        <v>6</v>
      </c>
      <c r="E409">
        <v>0</v>
      </c>
      <c r="F409" s="11">
        <v>0</v>
      </c>
      <c r="G409" s="11">
        <v>2</v>
      </c>
      <c r="H409" s="11">
        <v>2</v>
      </c>
      <c r="I409" s="11">
        <v>7</v>
      </c>
    </row>
    <row r="410" spans="1:9" x14ac:dyDescent="0.3">
      <c r="A410" s="97"/>
      <c r="B410" s="32" t="s">
        <v>32</v>
      </c>
      <c r="C410">
        <v>0</v>
      </c>
      <c r="D410">
        <v>0</v>
      </c>
      <c r="E410">
        <v>0</v>
      </c>
      <c r="F410" s="11">
        <v>0</v>
      </c>
      <c r="G410" s="11">
        <v>0</v>
      </c>
      <c r="H410" s="11">
        <v>0</v>
      </c>
      <c r="I410" s="11">
        <v>0</v>
      </c>
    </row>
    <row r="411" spans="1:9" x14ac:dyDescent="0.3">
      <c r="A411" s="97" t="s">
        <v>183</v>
      </c>
      <c r="B411" s="32" t="s">
        <v>29</v>
      </c>
      <c r="C411">
        <v>0</v>
      </c>
      <c r="D411">
        <v>0</v>
      </c>
      <c r="E411">
        <v>0</v>
      </c>
      <c r="F411" s="11">
        <v>0</v>
      </c>
      <c r="G411" s="11">
        <v>0</v>
      </c>
      <c r="H411" s="11">
        <v>0</v>
      </c>
      <c r="I411" s="11">
        <v>0</v>
      </c>
    </row>
    <row r="412" spans="1:9" x14ac:dyDescent="0.3">
      <c r="A412" s="97"/>
      <c r="B412" s="32" t="s">
        <v>30</v>
      </c>
      <c r="C412">
        <v>0</v>
      </c>
      <c r="D412">
        <v>0</v>
      </c>
      <c r="E412">
        <v>0</v>
      </c>
      <c r="F412" s="11">
        <v>0</v>
      </c>
      <c r="G412" s="11">
        <v>0</v>
      </c>
      <c r="H412" s="11">
        <v>0</v>
      </c>
      <c r="I412" s="11">
        <v>0</v>
      </c>
    </row>
    <row r="413" spans="1:9" x14ac:dyDescent="0.3">
      <c r="A413" s="97"/>
      <c r="B413" s="32" t="s">
        <v>31</v>
      </c>
      <c r="C413">
        <v>12</v>
      </c>
      <c r="D413">
        <v>14</v>
      </c>
      <c r="E413">
        <v>1</v>
      </c>
      <c r="F413" s="11">
        <v>13</v>
      </c>
      <c r="G413" s="11">
        <v>9</v>
      </c>
      <c r="H413" s="11">
        <v>10</v>
      </c>
      <c r="I413" s="11">
        <v>41</v>
      </c>
    </row>
    <row r="414" spans="1:9" x14ac:dyDescent="0.3">
      <c r="A414" s="97"/>
      <c r="B414" s="32" t="s">
        <v>32</v>
      </c>
      <c r="C414">
        <v>0</v>
      </c>
      <c r="D414">
        <v>82</v>
      </c>
      <c r="E414">
        <v>846</v>
      </c>
      <c r="F414" s="11">
        <v>132</v>
      </c>
      <c r="G414" s="11">
        <v>309</v>
      </c>
      <c r="H414" s="11">
        <v>265</v>
      </c>
      <c r="I414" s="11">
        <v>1060</v>
      </c>
    </row>
    <row r="415" spans="1:9" x14ac:dyDescent="0.3">
      <c r="A415" s="97" t="s">
        <v>184</v>
      </c>
      <c r="B415" s="32" t="s">
        <v>29</v>
      </c>
      <c r="C415">
        <v>139</v>
      </c>
      <c r="D415">
        <v>222</v>
      </c>
      <c r="E415">
        <v>839</v>
      </c>
      <c r="F415" s="11">
        <v>562</v>
      </c>
      <c r="G415" s="11">
        <v>400</v>
      </c>
      <c r="H415" s="11">
        <v>440</v>
      </c>
      <c r="I415" s="11">
        <v>1762</v>
      </c>
    </row>
    <row r="416" spans="1:9" x14ac:dyDescent="0.3">
      <c r="A416" s="97"/>
      <c r="B416" s="32" t="s">
        <v>30</v>
      </c>
      <c r="C416">
        <v>126</v>
      </c>
      <c r="D416">
        <v>261</v>
      </c>
      <c r="E416">
        <v>118</v>
      </c>
      <c r="F416" s="11">
        <v>53</v>
      </c>
      <c r="G416" s="11">
        <v>169</v>
      </c>
      <c r="H416" s="11">
        <v>140</v>
      </c>
      <c r="I416" s="11">
        <v>559</v>
      </c>
    </row>
    <row r="417" spans="1:9" x14ac:dyDescent="0.3">
      <c r="A417" s="97"/>
      <c r="B417" s="32" t="s">
        <v>31</v>
      </c>
      <c r="C417">
        <v>7</v>
      </c>
      <c r="D417">
        <v>20</v>
      </c>
      <c r="E417">
        <v>110</v>
      </c>
      <c r="F417" s="11">
        <v>156</v>
      </c>
      <c r="G417" s="11">
        <v>46</v>
      </c>
      <c r="H417" s="11">
        <v>73</v>
      </c>
      <c r="I417" s="11">
        <v>294</v>
      </c>
    </row>
    <row r="418" spans="1:9" x14ac:dyDescent="0.3">
      <c r="A418" s="97"/>
      <c r="B418" s="32" t="s">
        <v>32</v>
      </c>
      <c r="C418">
        <v>0</v>
      </c>
      <c r="D418">
        <v>11</v>
      </c>
      <c r="E418">
        <v>2958</v>
      </c>
      <c r="F418" s="11">
        <v>808</v>
      </c>
      <c r="G418" s="11">
        <v>989</v>
      </c>
      <c r="H418" s="11">
        <v>944</v>
      </c>
      <c r="I418" s="11">
        <v>3776</v>
      </c>
    </row>
    <row r="419" spans="1:9" x14ac:dyDescent="0.3">
      <c r="A419" s="97" t="s">
        <v>185</v>
      </c>
      <c r="B419" s="32" t="s">
        <v>29</v>
      </c>
      <c r="C419">
        <v>18</v>
      </c>
      <c r="D419">
        <v>12</v>
      </c>
      <c r="E419">
        <v>32</v>
      </c>
      <c r="F419" s="11">
        <v>16</v>
      </c>
      <c r="G419" s="11">
        <v>21</v>
      </c>
      <c r="H419" s="11">
        <v>20</v>
      </c>
      <c r="I419" s="11">
        <v>78</v>
      </c>
    </row>
    <row r="420" spans="1:9" x14ac:dyDescent="0.3">
      <c r="A420" s="97"/>
      <c r="B420" s="32" t="s">
        <v>30</v>
      </c>
      <c r="C420">
        <v>0</v>
      </c>
      <c r="D420">
        <v>0</v>
      </c>
      <c r="E420">
        <v>50</v>
      </c>
      <c r="F420" s="11">
        <v>0</v>
      </c>
      <c r="G420" s="11">
        <v>17</v>
      </c>
      <c r="H420" s="11">
        <v>13</v>
      </c>
      <c r="I420" s="11">
        <v>50</v>
      </c>
    </row>
    <row r="421" spans="1:9" x14ac:dyDescent="0.3">
      <c r="A421" s="97"/>
      <c r="B421" s="32" t="s">
        <v>31</v>
      </c>
      <c r="C421">
        <v>1</v>
      </c>
      <c r="D421">
        <v>3</v>
      </c>
      <c r="E421">
        <v>40</v>
      </c>
      <c r="F421" s="11">
        <v>30</v>
      </c>
      <c r="G421" s="11">
        <v>14</v>
      </c>
      <c r="H421" s="11">
        <v>18</v>
      </c>
      <c r="I421" s="11">
        <v>73</v>
      </c>
    </row>
    <row r="422" spans="1:9" x14ac:dyDescent="0.3">
      <c r="A422" s="97"/>
      <c r="B422" s="32" t="s">
        <v>32</v>
      </c>
      <c r="C422">
        <v>0</v>
      </c>
      <c r="D422">
        <v>4</v>
      </c>
      <c r="E422">
        <v>0</v>
      </c>
      <c r="F422" s="11">
        <v>0</v>
      </c>
      <c r="G422" s="11">
        <v>1</v>
      </c>
      <c r="H422" s="11">
        <v>1</v>
      </c>
      <c r="I422" s="11">
        <v>4</v>
      </c>
    </row>
    <row r="423" spans="1:9" x14ac:dyDescent="0.3">
      <c r="A423" s="97" t="s">
        <v>186</v>
      </c>
      <c r="B423" s="32" t="s">
        <v>29</v>
      </c>
      <c r="C423">
        <v>121</v>
      </c>
      <c r="D423">
        <v>332</v>
      </c>
      <c r="E423">
        <v>224</v>
      </c>
      <c r="F423" s="11">
        <v>220</v>
      </c>
      <c r="G423" s="11">
        <v>226</v>
      </c>
      <c r="H423" s="11">
        <v>224</v>
      </c>
      <c r="I423" s="11">
        <v>898</v>
      </c>
    </row>
    <row r="424" spans="1:9" x14ac:dyDescent="0.3">
      <c r="A424" s="97"/>
      <c r="B424" s="32" t="s">
        <v>30</v>
      </c>
      <c r="C424">
        <v>357</v>
      </c>
      <c r="D424">
        <v>1372</v>
      </c>
      <c r="E424">
        <v>394</v>
      </c>
      <c r="F424" s="11">
        <v>691</v>
      </c>
      <c r="G424" s="11">
        <v>708</v>
      </c>
      <c r="H424" s="11">
        <v>703</v>
      </c>
      <c r="I424" s="11">
        <v>2814</v>
      </c>
    </row>
    <row r="425" spans="1:9" x14ac:dyDescent="0.3">
      <c r="A425" s="97"/>
      <c r="B425" s="32" t="s">
        <v>31</v>
      </c>
      <c r="C425">
        <v>30</v>
      </c>
      <c r="D425">
        <v>67</v>
      </c>
      <c r="E425">
        <v>103</v>
      </c>
      <c r="F425" s="11">
        <v>191</v>
      </c>
      <c r="G425" s="11">
        <v>67</v>
      </c>
      <c r="H425" s="11">
        <v>98</v>
      </c>
      <c r="I425" s="11">
        <v>391</v>
      </c>
    </row>
    <row r="426" spans="1:9" x14ac:dyDescent="0.3">
      <c r="A426" s="97"/>
      <c r="B426" s="32" t="s">
        <v>32</v>
      </c>
      <c r="C426">
        <v>1</v>
      </c>
      <c r="D426">
        <v>170</v>
      </c>
      <c r="E426">
        <v>2</v>
      </c>
      <c r="F426" s="11">
        <v>898</v>
      </c>
      <c r="G426" s="11">
        <v>58</v>
      </c>
      <c r="H426" s="11">
        <v>268</v>
      </c>
      <c r="I426" s="11">
        <v>1071</v>
      </c>
    </row>
    <row r="427" spans="1:9" x14ac:dyDescent="0.3">
      <c r="A427" s="97" t="s">
        <v>187</v>
      </c>
      <c r="B427" s="32" t="s">
        <v>29</v>
      </c>
      <c r="C427">
        <v>0</v>
      </c>
      <c r="D427">
        <v>0</v>
      </c>
      <c r="E427">
        <v>0</v>
      </c>
      <c r="F427" s="11">
        <v>0</v>
      </c>
      <c r="G427" s="11">
        <v>0</v>
      </c>
      <c r="H427" s="11">
        <v>0</v>
      </c>
      <c r="I427" s="11">
        <v>0</v>
      </c>
    </row>
    <row r="428" spans="1:9" x14ac:dyDescent="0.3">
      <c r="A428" s="97"/>
      <c r="B428" s="32" t="s">
        <v>30</v>
      </c>
      <c r="C428">
        <v>0</v>
      </c>
      <c r="D428">
        <v>0</v>
      </c>
      <c r="E428">
        <v>0</v>
      </c>
      <c r="F428" s="11">
        <v>0</v>
      </c>
      <c r="G428" s="11">
        <v>0</v>
      </c>
      <c r="H428" s="11">
        <v>0</v>
      </c>
      <c r="I428" s="11">
        <v>0</v>
      </c>
    </row>
    <row r="429" spans="1:9" x14ac:dyDescent="0.3">
      <c r="A429" s="97"/>
      <c r="B429" s="32" t="s">
        <v>31</v>
      </c>
      <c r="C429">
        <v>0</v>
      </c>
      <c r="D429">
        <v>0</v>
      </c>
      <c r="E429">
        <v>0</v>
      </c>
      <c r="F429" s="11">
        <v>0</v>
      </c>
      <c r="G429" s="11">
        <v>0</v>
      </c>
      <c r="H429" s="11">
        <v>0</v>
      </c>
      <c r="I429" s="11">
        <v>0</v>
      </c>
    </row>
    <row r="430" spans="1:9" x14ac:dyDescent="0.3">
      <c r="A430" s="97"/>
      <c r="B430" s="32" t="s">
        <v>32</v>
      </c>
      <c r="C430">
        <v>0</v>
      </c>
      <c r="D430">
        <v>0</v>
      </c>
      <c r="E430">
        <v>0</v>
      </c>
      <c r="F430" s="11">
        <v>0</v>
      </c>
      <c r="G430" s="11">
        <v>0</v>
      </c>
      <c r="H430" s="11">
        <v>0</v>
      </c>
      <c r="I430" s="11">
        <v>0</v>
      </c>
    </row>
    <row r="431" spans="1:9" x14ac:dyDescent="0.3">
      <c r="A431" s="97" t="s">
        <v>188</v>
      </c>
      <c r="B431" s="32" t="s">
        <v>29</v>
      </c>
      <c r="C431">
        <v>2</v>
      </c>
      <c r="D431">
        <v>0</v>
      </c>
      <c r="E431">
        <v>3</v>
      </c>
      <c r="F431" s="11">
        <v>0</v>
      </c>
      <c r="G431" s="11">
        <v>2</v>
      </c>
      <c r="H431" s="11">
        <v>1</v>
      </c>
      <c r="I431" s="11">
        <v>5</v>
      </c>
    </row>
    <row r="432" spans="1:9" x14ac:dyDescent="0.3">
      <c r="A432" s="97"/>
      <c r="B432" s="32" t="s">
        <v>30</v>
      </c>
      <c r="C432">
        <v>6</v>
      </c>
      <c r="D432">
        <v>6</v>
      </c>
      <c r="E432">
        <v>0</v>
      </c>
      <c r="F432" s="11">
        <v>0</v>
      </c>
      <c r="G432" s="11">
        <v>4</v>
      </c>
      <c r="H432" s="11">
        <v>3</v>
      </c>
      <c r="I432" s="11">
        <v>12</v>
      </c>
    </row>
    <row r="433" spans="1:9" x14ac:dyDescent="0.3">
      <c r="A433" s="97"/>
      <c r="B433" s="32" t="s">
        <v>31</v>
      </c>
      <c r="C433">
        <v>4</v>
      </c>
      <c r="D433">
        <v>0</v>
      </c>
      <c r="E433">
        <v>0</v>
      </c>
      <c r="F433" s="11">
        <v>0</v>
      </c>
      <c r="G433" s="11">
        <v>1</v>
      </c>
      <c r="H433" s="11">
        <v>1</v>
      </c>
      <c r="I433" s="11">
        <v>4</v>
      </c>
    </row>
    <row r="434" spans="1:9" x14ac:dyDescent="0.3">
      <c r="A434" s="97"/>
      <c r="B434" s="32" t="s">
        <v>32</v>
      </c>
      <c r="C434">
        <v>0</v>
      </c>
      <c r="D434">
        <v>51</v>
      </c>
      <c r="E434">
        <v>0</v>
      </c>
      <c r="F434" s="11">
        <v>0</v>
      </c>
      <c r="G434" s="11">
        <v>17</v>
      </c>
      <c r="H434" s="11">
        <v>13</v>
      </c>
      <c r="I434" s="11">
        <v>51</v>
      </c>
    </row>
    <row r="435" spans="1:9" x14ac:dyDescent="0.3">
      <c r="A435" s="97" t="s">
        <v>189</v>
      </c>
      <c r="B435" s="32" t="s">
        <v>29</v>
      </c>
      <c r="C435">
        <v>0</v>
      </c>
      <c r="D435">
        <v>1</v>
      </c>
      <c r="E435">
        <v>2</v>
      </c>
      <c r="F435" s="11">
        <v>1</v>
      </c>
      <c r="G435" s="11">
        <v>1</v>
      </c>
      <c r="H435" s="11">
        <v>1</v>
      </c>
      <c r="I435" s="11">
        <v>5</v>
      </c>
    </row>
    <row r="436" spans="1:9" x14ac:dyDescent="0.3">
      <c r="A436" s="97"/>
      <c r="B436" s="32" t="s">
        <v>30</v>
      </c>
      <c r="C436">
        <v>1</v>
      </c>
      <c r="D436">
        <v>0</v>
      </c>
      <c r="E436">
        <v>0</v>
      </c>
      <c r="F436" s="11">
        <v>0</v>
      </c>
      <c r="G436" s="11">
        <v>0</v>
      </c>
      <c r="H436" s="11">
        <v>0</v>
      </c>
      <c r="I436" s="11">
        <v>1</v>
      </c>
    </row>
    <row r="437" spans="1:9" x14ac:dyDescent="0.3">
      <c r="A437" s="97"/>
      <c r="B437" s="32" t="s">
        <v>31</v>
      </c>
      <c r="C437">
        <v>15</v>
      </c>
      <c r="D437">
        <v>13</v>
      </c>
      <c r="E437">
        <v>7</v>
      </c>
      <c r="F437" s="11">
        <v>8</v>
      </c>
      <c r="G437" s="11">
        <v>12</v>
      </c>
      <c r="H437" s="11">
        <v>11</v>
      </c>
      <c r="I437" s="11">
        <v>44</v>
      </c>
    </row>
    <row r="438" spans="1:9" x14ac:dyDescent="0.3">
      <c r="A438" s="97"/>
      <c r="B438" s="32" t="s">
        <v>32</v>
      </c>
      <c r="C438">
        <v>0</v>
      </c>
      <c r="D438">
        <v>69</v>
      </c>
      <c r="E438">
        <v>4</v>
      </c>
      <c r="F438" s="11">
        <v>87</v>
      </c>
      <c r="G438" s="11">
        <v>24</v>
      </c>
      <c r="H438" s="11">
        <v>40</v>
      </c>
      <c r="I438" s="11">
        <v>160</v>
      </c>
    </row>
    <row r="439" spans="1:9" x14ac:dyDescent="0.3">
      <c r="A439" s="97" t="s">
        <v>190</v>
      </c>
      <c r="B439" s="32" t="s">
        <v>29</v>
      </c>
      <c r="C439">
        <v>1</v>
      </c>
      <c r="D439">
        <v>1</v>
      </c>
      <c r="E439">
        <v>6</v>
      </c>
      <c r="F439" s="11">
        <v>0</v>
      </c>
      <c r="G439" s="11">
        <v>3</v>
      </c>
      <c r="H439" s="11">
        <v>2</v>
      </c>
      <c r="I439" s="11">
        <v>9</v>
      </c>
    </row>
    <row r="440" spans="1:9" x14ac:dyDescent="0.3">
      <c r="A440" s="97"/>
      <c r="B440" s="32" t="s">
        <v>30</v>
      </c>
      <c r="C440">
        <v>0</v>
      </c>
      <c r="D440">
        <v>0</v>
      </c>
      <c r="E440">
        <v>0</v>
      </c>
      <c r="F440" s="11">
        <v>0</v>
      </c>
      <c r="G440" s="11">
        <v>0</v>
      </c>
      <c r="H440" s="11">
        <v>0</v>
      </c>
      <c r="I440" s="11">
        <v>0</v>
      </c>
    </row>
    <row r="441" spans="1:9" x14ac:dyDescent="0.3">
      <c r="A441" s="97"/>
      <c r="B441" s="32" t="s">
        <v>31</v>
      </c>
      <c r="C441">
        <v>51</v>
      </c>
      <c r="D441">
        <v>73</v>
      </c>
      <c r="E441">
        <v>35</v>
      </c>
      <c r="F441" s="11">
        <v>54</v>
      </c>
      <c r="G441" s="11">
        <v>53</v>
      </c>
      <c r="H441" s="11">
        <v>53</v>
      </c>
      <c r="I441" s="11">
        <v>213</v>
      </c>
    </row>
    <row r="442" spans="1:9" x14ac:dyDescent="0.3">
      <c r="A442" s="97"/>
      <c r="B442" s="32" t="s">
        <v>32</v>
      </c>
      <c r="C442">
        <v>0</v>
      </c>
      <c r="D442">
        <v>23</v>
      </c>
      <c r="E442">
        <v>0</v>
      </c>
      <c r="F442" s="11">
        <v>0</v>
      </c>
      <c r="G442" s="11">
        <v>8</v>
      </c>
      <c r="H442" s="11">
        <v>6</v>
      </c>
      <c r="I442" s="11">
        <v>23</v>
      </c>
    </row>
    <row r="443" spans="1:9" x14ac:dyDescent="0.3">
      <c r="A443" s="97" t="s">
        <v>191</v>
      </c>
      <c r="B443" s="32" t="s">
        <v>29</v>
      </c>
      <c r="C443">
        <v>0</v>
      </c>
      <c r="D443">
        <v>0</v>
      </c>
      <c r="E443">
        <v>15</v>
      </c>
      <c r="F443" s="11">
        <v>19</v>
      </c>
      <c r="G443" s="11">
        <v>5</v>
      </c>
      <c r="H443" s="11">
        <v>9</v>
      </c>
      <c r="I443" s="11">
        <v>34</v>
      </c>
    </row>
    <row r="444" spans="1:9" x14ac:dyDescent="0.3">
      <c r="A444" s="97"/>
      <c r="B444" s="32" t="s">
        <v>30</v>
      </c>
      <c r="C444">
        <v>0</v>
      </c>
      <c r="D444">
        <v>0</v>
      </c>
      <c r="E444">
        <v>0</v>
      </c>
      <c r="F444" s="11">
        <v>1</v>
      </c>
      <c r="G444" s="11">
        <v>0</v>
      </c>
      <c r="H444" s="11">
        <v>0</v>
      </c>
      <c r="I444" s="11">
        <v>1</v>
      </c>
    </row>
    <row r="445" spans="1:9" x14ac:dyDescent="0.3">
      <c r="A445" s="97"/>
      <c r="B445" s="32" t="s">
        <v>31</v>
      </c>
      <c r="C445">
        <v>5</v>
      </c>
      <c r="D445">
        <v>66</v>
      </c>
      <c r="E445">
        <v>9</v>
      </c>
      <c r="F445" s="11">
        <v>9</v>
      </c>
      <c r="G445" s="11">
        <v>27</v>
      </c>
      <c r="H445" s="11">
        <v>22</v>
      </c>
      <c r="I445" s="11">
        <v>89</v>
      </c>
    </row>
    <row r="446" spans="1:9" x14ac:dyDescent="0.3">
      <c r="A446" s="97"/>
      <c r="B446" s="32" t="s">
        <v>32</v>
      </c>
      <c r="C446">
        <v>0</v>
      </c>
      <c r="D446">
        <v>0</v>
      </c>
      <c r="E446">
        <v>0</v>
      </c>
      <c r="F446" s="11">
        <v>0</v>
      </c>
      <c r="G446" s="11">
        <v>0</v>
      </c>
      <c r="H446" s="11">
        <v>0</v>
      </c>
      <c r="I446" s="11">
        <v>0</v>
      </c>
    </row>
    <row r="447" spans="1:9" x14ac:dyDescent="0.3">
      <c r="A447" s="97" t="s">
        <v>192</v>
      </c>
      <c r="B447" s="32" t="s">
        <v>29</v>
      </c>
      <c r="C447">
        <v>0</v>
      </c>
      <c r="D447">
        <v>0</v>
      </c>
      <c r="E447">
        <v>0</v>
      </c>
      <c r="F447" s="11">
        <v>0</v>
      </c>
      <c r="G447" s="11">
        <v>0</v>
      </c>
      <c r="H447" s="11">
        <v>0</v>
      </c>
      <c r="I447" s="11">
        <v>0</v>
      </c>
    </row>
    <row r="448" spans="1:9" x14ac:dyDescent="0.3">
      <c r="A448" s="97"/>
      <c r="B448" s="32" t="s">
        <v>30</v>
      </c>
      <c r="C448">
        <v>0</v>
      </c>
      <c r="D448">
        <v>0</v>
      </c>
      <c r="E448">
        <v>0</v>
      </c>
      <c r="F448" s="11">
        <v>0</v>
      </c>
      <c r="G448" s="11">
        <v>0</v>
      </c>
      <c r="H448" s="11">
        <v>0</v>
      </c>
      <c r="I448" s="11">
        <v>0</v>
      </c>
    </row>
    <row r="449" spans="1:9" x14ac:dyDescent="0.3">
      <c r="A449" s="97"/>
      <c r="B449" s="32" t="s">
        <v>31</v>
      </c>
      <c r="C449">
        <v>0</v>
      </c>
      <c r="D449">
        <v>0</v>
      </c>
      <c r="E449">
        <v>0</v>
      </c>
      <c r="F449" s="11">
        <v>0</v>
      </c>
      <c r="G449" s="11">
        <v>0</v>
      </c>
      <c r="H449" s="11">
        <v>0</v>
      </c>
      <c r="I449" s="11">
        <v>0</v>
      </c>
    </row>
    <row r="450" spans="1:9" x14ac:dyDescent="0.3">
      <c r="A450" s="97"/>
      <c r="B450" s="32" t="s">
        <v>32</v>
      </c>
      <c r="C450">
        <v>0</v>
      </c>
      <c r="D450">
        <v>0</v>
      </c>
      <c r="E450">
        <v>0</v>
      </c>
      <c r="F450" s="11">
        <v>0</v>
      </c>
      <c r="G450" s="11">
        <v>0</v>
      </c>
      <c r="H450" s="11">
        <v>0</v>
      </c>
      <c r="I450" s="11">
        <v>0</v>
      </c>
    </row>
    <row r="451" spans="1:9" x14ac:dyDescent="0.3">
      <c r="A451" s="97" t="s">
        <v>193</v>
      </c>
      <c r="B451" s="32" t="s">
        <v>29</v>
      </c>
      <c r="C451">
        <v>10</v>
      </c>
      <c r="D451">
        <v>3</v>
      </c>
      <c r="E451">
        <v>7</v>
      </c>
      <c r="F451" s="11">
        <v>40</v>
      </c>
      <c r="G451" s="11">
        <v>7</v>
      </c>
      <c r="H451" s="11">
        <v>15</v>
      </c>
      <c r="I451" s="11">
        <v>61</v>
      </c>
    </row>
    <row r="452" spans="1:9" x14ac:dyDescent="0.3">
      <c r="A452" s="97"/>
      <c r="B452" s="32" t="s">
        <v>30</v>
      </c>
      <c r="C452">
        <v>0</v>
      </c>
      <c r="D452">
        <v>0</v>
      </c>
      <c r="E452">
        <v>0</v>
      </c>
      <c r="F452" s="11">
        <v>0</v>
      </c>
      <c r="G452" s="11">
        <v>0</v>
      </c>
      <c r="H452" s="11">
        <v>0</v>
      </c>
      <c r="I452" s="11">
        <v>0</v>
      </c>
    </row>
    <row r="453" spans="1:9" x14ac:dyDescent="0.3">
      <c r="A453" s="97"/>
      <c r="B453" s="32" t="s">
        <v>31</v>
      </c>
      <c r="C453">
        <v>63</v>
      </c>
      <c r="D453">
        <v>112</v>
      </c>
      <c r="E453">
        <v>149</v>
      </c>
      <c r="F453" s="11">
        <v>39</v>
      </c>
      <c r="G453" s="11">
        <v>108</v>
      </c>
      <c r="H453" s="11">
        <v>91</v>
      </c>
      <c r="I453" s="11">
        <v>363</v>
      </c>
    </row>
    <row r="454" spans="1:9" x14ac:dyDescent="0.3">
      <c r="A454" s="97"/>
      <c r="B454" s="32" t="s">
        <v>32</v>
      </c>
      <c r="C454">
        <v>0</v>
      </c>
      <c r="D454">
        <v>0</v>
      </c>
      <c r="E454">
        <v>190</v>
      </c>
      <c r="F454" s="11">
        <v>0</v>
      </c>
      <c r="G454" s="11">
        <v>63</v>
      </c>
      <c r="H454" s="11">
        <v>47</v>
      </c>
      <c r="I454" s="11">
        <v>190</v>
      </c>
    </row>
    <row r="455" spans="1:9" x14ac:dyDescent="0.3">
      <c r="A455" s="97" t="s">
        <v>194</v>
      </c>
      <c r="B455" s="32" t="s">
        <v>29</v>
      </c>
      <c r="C455">
        <v>42</v>
      </c>
      <c r="D455">
        <v>52</v>
      </c>
      <c r="E455">
        <v>151</v>
      </c>
      <c r="F455" s="11">
        <v>66</v>
      </c>
      <c r="G455" s="11">
        <v>82</v>
      </c>
      <c r="H455" s="11">
        <v>78</v>
      </c>
      <c r="I455" s="11">
        <v>312</v>
      </c>
    </row>
    <row r="456" spans="1:9" x14ac:dyDescent="0.3">
      <c r="A456" s="97"/>
      <c r="B456" s="32" t="s">
        <v>30</v>
      </c>
      <c r="C456">
        <v>456</v>
      </c>
      <c r="D456">
        <v>348</v>
      </c>
      <c r="E456">
        <v>12</v>
      </c>
      <c r="F456" s="11">
        <v>4</v>
      </c>
      <c r="G456" s="11">
        <v>272</v>
      </c>
      <c r="H456" s="11">
        <v>205</v>
      </c>
      <c r="I456" s="11">
        <v>820</v>
      </c>
    </row>
    <row r="457" spans="1:9" x14ac:dyDescent="0.3">
      <c r="A457" s="97"/>
      <c r="B457" s="32" t="s">
        <v>31</v>
      </c>
      <c r="C457">
        <v>5</v>
      </c>
      <c r="D457">
        <v>14</v>
      </c>
      <c r="E457">
        <v>117</v>
      </c>
      <c r="F457" s="11">
        <v>79</v>
      </c>
      <c r="G457" s="11">
        <v>45</v>
      </c>
      <c r="H457" s="11">
        <v>54</v>
      </c>
      <c r="I457" s="11">
        <v>215</v>
      </c>
    </row>
    <row r="458" spans="1:9" x14ac:dyDescent="0.3">
      <c r="A458" s="97"/>
      <c r="B458" s="32" t="s">
        <v>32</v>
      </c>
      <c r="C458">
        <v>0</v>
      </c>
      <c r="D458">
        <v>28</v>
      </c>
      <c r="E458">
        <v>0</v>
      </c>
      <c r="F458" s="11">
        <v>0</v>
      </c>
      <c r="G458" s="11">
        <v>9</v>
      </c>
      <c r="H458" s="11">
        <v>7</v>
      </c>
      <c r="I458" s="11">
        <v>28</v>
      </c>
    </row>
    <row r="459" spans="1:9" x14ac:dyDescent="0.3">
      <c r="A459" s="97" t="s">
        <v>195</v>
      </c>
      <c r="B459" s="32" t="s">
        <v>29</v>
      </c>
      <c r="C459">
        <v>28</v>
      </c>
      <c r="D459">
        <v>60</v>
      </c>
      <c r="E459">
        <v>44</v>
      </c>
      <c r="F459" s="11">
        <v>97</v>
      </c>
      <c r="G459" s="11">
        <v>44</v>
      </c>
      <c r="H459" s="11">
        <v>57</v>
      </c>
      <c r="I459" s="11">
        <v>228</v>
      </c>
    </row>
    <row r="460" spans="1:9" x14ac:dyDescent="0.3">
      <c r="A460" s="97"/>
      <c r="B460" s="32" t="s">
        <v>30</v>
      </c>
      <c r="C460">
        <v>89</v>
      </c>
      <c r="D460">
        <v>30</v>
      </c>
      <c r="E460">
        <v>16</v>
      </c>
      <c r="F460" s="11">
        <v>107</v>
      </c>
      <c r="G460" s="11">
        <v>45</v>
      </c>
      <c r="H460" s="11">
        <v>61</v>
      </c>
      <c r="I460" s="11">
        <v>242</v>
      </c>
    </row>
    <row r="461" spans="1:9" x14ac:dyDescent="0.3">
      <c r="A461" s="97"/>
      <c r="B461" s="32" t="s">
        <v>31</v>
      </c>
      <c r="C461">
        <v>21</v>
      </c>
      <c r="D461">
        <v>39</v>
      </c>
      <c r="E461">
        <v>32</v>
      </c>
      <c r="F461" s="11">
        <v>61</v>
      </c>
      <c r="G461" s="11">
        <v>31</v>
      </c>
      <c r="H461" s="11">
        <v>38</v>
      </c>
      <c r="I461" s="11">
        <v>153</v>
      </c>
    </row>
    <row r="462" spans="1:9" x14ac:dyDescent="0.3">
      <c r="A462" s="97"/>
      <c r="B462" s="32" t="s">
        <v>32</v>
      </c>
      <c r="C462">
        <v>0</v>
      </c>
      <c r="D462">
        <v>0</v>
      </c>
      <c r="E462">
        <v>173</v>
      </c>
      <c r="F462" s="11">
        <v>1</v>
      </c>
      <c r="G462" s="11">
        <v>58</v>
      </c>
      <c r="H462" s="11">
        <v>43</v>
      </c>
      <c r="I462" s="11">
        <v>174</v>
      </c>
    </row>
    <row r="463" spans="1:9" x14ac:dyDescent="0.3">
      <c r="A463" s="97" t="s">
        <v>196</v>
      </c>
      <c r="B463" s="32" t="s">
        <v>29</v>
      </c>
      <c r="C463">
        <v>48</v>
      </c>
      <c r="D463">
        <v>21</v>
      </c>
      <c r="E463">
        <v>412</v>
      </c>
      <c r="F463" s="11">
        <v>388</v>
      </c>
      <c r="G463" s="11">
        <v>160</v>
      </c>
      <c r="H463" s="11">
        <v>217</v>
      </c>
      <c r="I463" s="11">
        <v>869</v>
      </c>
    </row>
    <row r="464" spans="1:9" x14ac:dyDescent="0.3">
      <c r="A464" s="97"/>
      <c r="B464" s="32" t="s">
        <v>30</v>
      </c>
      <c r="C464">
        <v>0</v>
      </c>
      <c r="D464">
        <v>0</v>
      </c>
      <c r="E464">
        <v>3</v>
      </c>
      <c r="F464" s="11">
        <v>31</v>
      </c>
      <c r="G464" s="11">
        <v>1</v>
      </c>
      <c r="H464" s="11">
        <v>9</v>
      </c>
      <c r="I464" s="11">
        <v>35</v>
      </c>
    </row>
    <row r="465" spans="1:9" x14ac:dyDescent="0.3">
      <c r="A465" s="97"/>
      <c r="B465" s="32" t="s">
        <v>31</v>
      </c>
      <c r="C465">
        <v>6</v>
      </c>
      <c r="D465">
        <v>6</v>
      </c>
      <c r="E465">
        <v>74</v>
      </c>
      <c r="F465" s="11">
        <v>26</v>
      </c>
      <c r="G465" s="11">
        <v>29</v>
      </c>
      <c r="H465" s="11">
        <v>28</v>
      </c>
      <c r="I465" s="11">
        <v>111</v>
      </c>
    </row>
    <row r="466" spans="1:9" x14ac:dyDescent="0.3">
      <c r="A466" s="97"/>
      <c r="B466" s="32" t="s">
        <v>32</v>
      </c>
      <c r="C466">
        <v>0</v>
      </c>
      <c r="D466">
        <v>0</v>
      </c>
      <c r="E466">
        <v>0</v>
      </c>
      <c r="F466" s="11">
        <v>0</v>
      </c>
      <c r="G466" s="11">
        <v>0</v>
      </c>
      <c r="H466" s="11">
        <v>0</v>
      </c>
      <c r="I466" s="11">
        <v>0</v>
      </c>
    </row>
    <row r="467" spans="1:9" x14ac:dyDescent="0.3">
      <c r="A467" s="97" t="s">
        <v>197</v>
      </c>
      <c r="B467" s="32" t="s">
        <v>29</v>
      </c>
      <c r="C467">
        <v>17</v>
      </c>
      <c r="D467">
        <v>11</v>
      </c>
      <c r="E467">
        <v>53</v>
      </c>
      <c r="F467" s="11">
        <v>64</v>
      </c>
      <c r="G467" s="11">
        <v>27</v>
      </c>
      <c r="H467" s="11">
        <v>36</v>
      </c>
      <c r="I467" s="11">
        <v>146</v>
      </c>
    </row>
    <row r="468" spans="1:9" x14ac:dyDescent="0.3">
      <c r="A468" s="97"/>
      <c r="B468" s="32" t="s">
        <v>30</v>
      </c>
      <c r="C468">
        <v>78</v>
      </c>
      <c r="D468">
        <v>168</v>
      </c>
      <c r="E468">
        <v>60</v>
      </c>
      <c r="F468" s="11">
        <v>200</v>
      </c>
      <c r="G468" s="11">
        <v>102</v>
      </c>
      <c r="H468" s="11">
        <v>126</v>
      </c>
      <c r="I468" s="11">
        <v>505</v>
      </c>
    </row>
    <row r="469" spans="1:9" x14ac:dyDescent="0.3">
      <c r="A469" s="97"/>
      <c r="B469" s="32" t="s">
        <v>31</v>
      </c>
      <c r="C469">
        <v>2</v>
      </c>
      <c r="D469">
        <v>3</v>
      </c>
      <c r="E469">
        <v>23</v>
      </c>
      <c r="F469" s="11">
        <v>72</v>
      </c>
      <c r="G469" s="11">
        <v>9</v>
      </c>
      <c r="H469" s="11">
        <v>25</v>
      </c>
      <c r="I469" s="11">
        <v>100</v>
      </c>
    </row>
    <row r="470" spans="1:9" x14ac:dyDescent="0.3">
      <c r="A470" s="97"/>
      <c r="B470" s="32" t="s">
        <v>32</v>
      </c>
      <c r="C470">
        <v>0</v>
      </c>
      <c r="D470">
        <v>0</v>
      </c>
      <c r="E470">
        <v>0</v>
      </c>
      <c r="F470" s="11">
        <v>0</v>
      </c>
      <c r="G470" s="11">
        <v>0</v>
      </c>
      <c r="H470" s="11">
        <v>0</v>
      </c>
      <c r="I470" s="11">
        <v>0</v>
      </c>
    </row>
    <row r="471" spans="1:9" x14ac:dyDescent="0.3">
      <c r="A471" s="97" t="s">
        <v>198</v>
      </c>
      <c r="B471" s="32" t="s">
        <v>29</v>
      </c>
      <c r="C471">
        <v>111</v>
      </c>
      <c r="D471">
        <v>235</v>
      </c>
      <c r="E471">
        <v>246</v>
      </c>
      <c r="F471" s="11">
        <v>301</v>
      </c>
      <c r="G471" s="11">
        <v>197</v>
      </c>
      <c r="H471" s="11">
        <v>223</v>
      </c>
      <c r="I471" s="11">
        <v>893</v>
      </c>
    </row>
    <row r="472" spans="1:9" x14ac:dyDescent="0.3">
      <c r="A472" s="97"/>
      <c r="B472" s="32" t="s">
        <v>30</v>
      </c>
      <c r="C472">
        <v>1406</v>
      </c>
      <c r="D472">
        <v>1271</v>
      </c>
      <c r="E472">
        <v>353</v>
      </c>
      <c r="F472" s="11">
        <v>519</v>
      </c>
      <c r="G472" s="11">
        <v>1010</v>
      </c>
      <c r="H472" s="11">
        <v>887</v>
      </c>
      <c r="I472" s="11">
        <v>3549</v>
      </c>
    </row>
    <row r="473" spans="1:9" x14ac:dyDescent="0.3">
      <c r="A473" s="97"/>
      <c r="B473" s="32" t="s">
        <v>31</v>
      </c>
      <c r="C473">
        <v>9</v>
      </c>
      <c r="D473">
        <v>18</v>
      </c>
      <c r="E473">
        <v>69</v>
      </c>
      <c r="F473" s="11">
        <v>26</v>
      </c>
      <c r="G473" s="11">
        <v>32</v>
      </c>
      <c r="H473" s="11">
        <v>31</v>
      </c>
      <c r="I473" s="11">
        <v>122</v>
      </c>
    </row>
    <row r="474" spans="1:9" x14ac:dyDescent="0.3">
      <c r="A474" s="97"/>
      <c r="B474" s="32" t="s">
        <v>32</v>
      </c>
      <c r="C474">
        <v>0</v>
      </c>
      <c r="D474">
        <v>44</v>
      </c>
      <c r="E474">
        <v>4</v>
      </c>
      <c r="F474" s="11">
        <v>1786</v>
      </c>
      <c r="G474" s="11">
        <v>16</v>
      </c>
      <c r="H474" s="11">
        <v>459</v>
      </c>
      <c r="I474" s="11">
        <v>1834</v>
      </c>
    </row>
    <row r="475" spans="1:9" x14ac:dyDescent="0.3">
      <c r="A475" s="97" t="s">
        <v>199</v>
      </c>
      <c r="B475" s="32" t="s">
        <v>29</v>
      </c>
      <c r="C475">
        <v>2143</v>
      </c>
      <c r="D475">
        <v>1361</v>
      </c>
      <c r="E475">
        <v>2738</v>
      </c>
      <c r="F475" s="11">
        <v>1507</v>
      </c>
      <c r="G475" s="11">
        <v>2081</v>
      </c>
      <c r="H475" s="11">
        <v>1937</v>
      </c>
      <c r="I475" s="11">
        <v>7750</v>
      </c>
    </row>
    <row r="476" spans="1:9" x14ac:dyDescent="0.3">
      <c r="A476" s="97"/>
      <c r="B476" s="32" t="s">
        <v>30</v>
      </c>
      <c r="C476">
        <v>0</v>
      </c>
      <c r="D476">
        <v>0</v>
      </c>
      <c r="E476">
        <v>4</v>
      </c>
      <c r="F476" s="11">
        <v>0</v>
      </c>
      <c r="G476" s="11">
        <v>1</v>
      </c>
      <c r="H476" s="11">
        <v>1</v>
      </c>
      <c r="I476" s="11">
        <v>4</v>
      </c>
    </row>
    <row r="477" spans="1:9" x14ac:dyDescent="0.3">
      <c r="A477" s="97"/>
      <c r="B477" s="32" t="s">
        <v>31</v>
      </c>
      <c r="C477">
        <v>26</v>
      </c>
      <c r="D477">
        <v>32</v>
      </c>
      <c r="E477">
        <v>228</v>
      </c>
      <c r="F477" s="11">
        <v>249</v>
      </c>
      <c r="G477" s="11">
        <v>95</v>
      </c>
      <c r="H477" s="11">
        <v>134</v>
      </c>
      <c r="I477" s="11">
        <v>535</v>
      </c>
    </row>
    <row r="478" spans="1:9" x14ac:dyDescent="0.3">
      <c r="A478" s="97"/>
      <c r="B478" s="32" t="s">
        <v>32</v>
      </c>
      <c r="C478">
        <v>0</v>
      </c>
      <c r="D478">
        <v>0</v>
      </c>
      <c r="E478">
        <v>0</v>
      </c>
      <c r="F478" s="11">
        <v>0</v>
      </c>
      <c r="G478" s="11">
        <v>0</v>
      </c>
      <c r="H478" s="11">
        <v>0</v>
      </c>
      <c r="I478" s="11">
        <v>0</v>
      </c>
    </row>
    <row r="479" spans="1:9" x14ac:dyDescent="0.3">
      <c r="A479" s="97" t="s">
        <v>200</v>
      </c>
      <c r="B479" s="32" t="s">
        <v>29</v>
      </c>
      <c r="C479">
        <v>254</v>
      </c>
      <c r="D479">
        <v>318</v>
      </c>
      <c r="E479">
        <v>1015</v>
      </c>
      <c r="F479" s="11">
        <v>330</v>
      </c>
      <c r="G479" s="11">
        <v>529</v>
      </c>
      <c r="H479" s="11">
        <v>479</v>
      </c>
      <c r="I479" s="11">
        <v>1917</v>
      </c>
    </row>
    <row r="480" spans="1:9" x14ac:dyDescent="0.3">
      <c r="A480" s="97"/>
      <c r="B480" s="32" t="s">
        <v>30</v>
      </c>
      <c r="C480">
        <v>0</v>
      </c>
      <c r="D480">
        <v>1</v>
      </c>
      <c r="E480">
        <v>6</v>
      </c>
      <c r="F480" s="11">
        <v>0</v>
      </c>
      <c r="G480" s="11">
        <v>3</v>
      </c>
      <c r="H480" s="11">
        <v>2</v>
      </c>
      <c r="I480" s="11">
        <v>8</v>
      </c>
    </row>
    <row r="481" spans="1:9" x14ac:dyDescent="0.3">
      <c r="A481" s="97"/>
      <c r="B481" s="32" t="s">
        <v>31</v>
      </c>
      <c r="C481">
        <v>53</v>
      </c>
      <c r="D481">
        <v>31</v>
      </c>
      <c r="E481">
        <v>91</v>
      </c>
      <c r="F481" s="11">
        <v>97</v>
      </c>
      <c r="G481" s="11">
        <v>58</v>
      </c>
      <c r="H481" s="11">
        <v>68</v>
      </c>
      <c r="I481" s="11">
        <v>271</v>
      </c>
    </row>
    <row r="482" spans="1:9" x14ac:dyDescent="0.3">
      <c r="A482" s="97"/>
      <c r="B482" s="32" t="s">
        <v>32</v>
      </c>
      <c r="C482">
        <v>0</v>
      </c>
      <c r="D482">
        <v>0</v>
      </c>
      <c r="E482">
        <v>0</v>
      </c>
      <c r="F482" s="11">
        <v>0</v>
      </c>
      <c r="G482" s="11">
        <v>0</v>
      </c>
      <c r="H482" s="11">
        <v>0</v>
      </c>
      <c r="I482" s="11">
        <v>0</v>
      </c>
    </row>
    <row r="483" spans="1:9" x14ac:dyDescent="0.3">
      <c r="A483" s="97" t="s">
        <v>201</v>
      </c>
      <c r="B483" s="32" t="s">
        <v>29</v>
      </c>
      <c r="C483">
        <v>251</v>
      </c>
      <c r="D483">
        <v>124</v>
      </c>
      <c r="E483">
        <v>695</v>
      </c>
      <c r="F483" s="11">
        <v>548</v>
      </c>
      <c r="G483" s="11">
        <v>357</v>
      </c>
      <c r="H483" s="11">
        <v>404</v>
      </c>
      <c r="I483" s="11">
        <v>1617</v>
      </c>
    </row>
    <row r="484" spans="1:9" x14ac:dyDescent="0.3">
      <c r="A484" s="97"/>
      <c r="B484" s="32" t="s">
        <v>30</v>
      </c>
      <c r="C484">
        <v>113</v>
      </c>
      <c r="D484">
        <v>158</v>
      </c>
      <c r="E484">
        <v>53</v>
      </c>
      <c r="F484" s="11">
        <v>79</v>
      </c>
      <c r="G484" s="11">
        <v>108</v>
      </c>
      <c r="H484" s="11">
        <v>101</v>
      </c>
      <c r="I484" s="11">
        <v>403</v>
      </c>
    </row>
    <row r="485" spans="1:9" x14ac:dyDescent="0.3">
      <c r="A485" s="97"/>
      <c r="B485" s="32" t="s">
        <v>31</v>
      </c>
      <c r="C485">
        <v>106</v>
      </c>
      <c r="D485">
        <v>117</v>
      </c>
      <c r="E485">
        <v>476</v>
      </c>
      <c r="F485" s="11">
        <v>237</v>
      </c>
      <c r="G485" s="11">
        <v>233</v>
      </c>
      <c r="H485" s="11">
        <v>234</v>
      </c>
      <c r="I485" s="11">
        <v>935</v>
      </c>
    </row>
    <row r="486" spans="1:9" x14ac:dyDescent="0.3">
      <c r="A486" s="97"/>
      <c r="B486" s="32" t="s">
        <v>32</v>
      </c>
      <c r="C486">
        <v>1332</v>
      </c>
      <c r="D486">
        <v>2681</v>
      </c>
      <c r="E486">
        <v>20</v>
      </c>
      <c r="F486" s="11">
        <v>7282</v>
      </c>
      <c r="G486" s="11">
        <v>1344</v>
      </c>
      <c r="H486" s="11">
        <v>2829</v>
      </c>
      <c r="I486" s="11">
        <v>11314</v>
      </c>
    </row>
    <row r="487" spans="1:9" x14ac:dyDescent="0.3">
      <c r="A487" s="97" t="s">
        <v>202</v>
      </c>
      <c r="B487" s="32" t="s">
        <v>29</v>
      </c>
      <c r="C487">
        <v>0</v>
      </c>
      <c r="D487">
        <v>0</v>
      </c>
      <c r="E487">
        <v>0</v>
      </c>
      <c r="F487" s="11">
        <v>0</v>
      </c>
      <c r="G487" s="11">
        <v>0</v>
      </c>
      <c r="H487" s="11">
        <v>0</v>
      </c>
      <c r="I487" s="11">
        <v>0</v>
      </c>
    </row>
    <row r="488" spans="1:9" x14ac:dyDescent="0.3">
      <c r="A488" s="97"/>
      <c r="B488" s="32" t="s">
        <v>30</v>
      </c>
      <c r="C488">
        <v>0</v>
      </c>
      <c r="D488">
        <v>0</v>
      </c>
      <c r="E488">
        <v>0</v>
      </c>
      <c r="F488" s="11">
        <v>0</v>
      </c>
      <c r="G488" s="11">
        <v>0</v>
      </c>
      <c r="H488" s="11">
        <v>0</v>
      </c>
      <c r="I488" s="11">
        <v>0</v>
      </c>
    </row>
    <row r="489" spans="1:9" x14ac:dyDescent="0.3">
      <c r="A489" s="97"/>
      <c r="B489" s="32" t="s">
        <v>31</v>
      </c>
      <c r="C489">
        <v>0</v>
      </c>
      <c r="D489">
        <v>0</v>
      </c>
      <c r="E489">
        <v>0</v>
      </c>
      <c r="F489" s="11">
        <v>0</v>
      </c>
      <c r="G489" s="11">
        <v>0</v>
      </c>
      <c r="H489" s="11">
        <v>0</v>
      </c>
      <c r="I489" s="11">
        <v>0</v>
      </c>
    </row>
    <row r="490" spans="1:9" x14ac:dyDescent="0.3">
      <c r="A490" s="97"/>
      <c r="B490" s="32" t="s">
        <v>32</v>
      </c>
      <c r="C490">
        <v>0</v>
      </c>
      <c r="D490">
        <v>0</v>
      </c>
      <c r="E490">
        <v>0</v>
      </c>
      <c r="F490" s="11">
        <v>0</v>
      </c>
      <c r="G490" s="11">
        <v>0</v>
      </c>
      <c r="H490" s="11">
        <v>0</v>
      </c>
      <c r="I490" s="11">
        <v>0</v>
      </c>
    </row>
    <row r="491" spans="1:9" x14ac:dyDescent="0.3">
      <c r="A491" s="97" t="s">
        <v>203</v>
      </c>
      <c r="B491" s="32" t="s">
        <v>29</v>
      </c>
      <c r="C491">
        <v>16</v>
      </c>
      <c r="D491">
        <v>17</v>
      </c>
      <c r="E491">
        <v>53</v>
      </c>
      <c r="F491" s="11">
        <v>81</v>
      </c>
      <c r="G491" s="11">
        <v>28</v>
      </c>
      <c r="H491" s="11">
        <v>42</v>
      </c>
      <c r="I491" s="11">
        <v>166</v>
      </c>
    </row>
    <row r="492" spans="1:9" x14ac:dyDescent="0.3">
      <c r="A492" s="97"/>
      <c r="B492" s="32" t="s">
        <v>30</v>
      </c>
      <c r="C492">
        <v>1</v>
      </c>
      <c r="D492">
        <v>0</v>
      </c>
      <c r="E492">
        <v>0</v>
      </c>
      <c r="F492" s="11">
        <v>74</v>
      </c>
      <c r="G492" s="11">
        <v>1</v>
      </c>
      <c r="H492" s="11">
        <v>19</v>
      </c>
      <c r="I492" s="11">
        <v>76</v>
      </c>
    </row>
    <row r="493" spans="1:9" x14ac:dyDescent="0.3">
      <c r="A493" s="97"/>
      <c r="B493" s="32" t="s">
        <v>31</v>
      </c>
      <c r="C493">
        <v>7</v>
      </c>
      <c r="D493">
        <v>12</v>
      </c>
      <c r="E493">
        <v>9</v>
      </c>
      <c r="F493" s="11">
        <v>14</v>
      </c>
      <c r="G493" s="11">
        <v>9</v>
      </c>
      <c r="H493" s="11">
        <v>11</v>
      </c>
      <c r="I493" s="11">
        <v>43</v>
      </c>
    </row>
    <row r="494" spans="1:9" x14ac:dyDescent="0.3">
      <c r="A494" s="97"/>
      <c r="B494" s="32" t="s">
        <v>32</v>
      </c>
      <c r="C494">
        <v>0</v>
      </c>
      <c r="D494">
        <v>0</v>
      </c>
      <c r="E494">
        <v>0</v>
      </c>
      <c r="F494" s="11">
        <v>0</v>
      </c>
      <c r="G494" s="11">
        <v>0</v>
      </c>
      <c r="H494" s="11">
        <v>0</v>
      </c>
      <c r="I494" s="11">
        <v>0</v>
      </c>
    </row>
    <row r="495" spans="1:9" x14ac:dyDescent="0.3">
      <c r="A495" s="97" t="s">
        <v>204</v>
      </c>
      <c r="B495" s="32" t="s">
        <v>29</v>
      </c>
      <c r="C495">
        <v>268</v>
      </c>
      <c r="D495">
        <v>4454</v>
      </c>
      <c r="E495">
        <v>968</v>
      </c>
      <c r="F495" s="11">
        <v>474</v>
      </c>
      <c r="G495" s="11">
        <v>1897</v>
      </c>
      <c r="H495" s="11">
        <v>1541</v>
      </c>
      <c r="I495" s="11">
        <v>6164</v>
      </c>
    </row>
    <row r="496" spans="1:9" x14ac:dyDescent="0.3">
      <c r="A496" s="97"/>
      <c r="B496" s="32" t="s">
        <v>30</v>
      </c>
      <c r="C496">
        <v>0</v>
      </c>
      <c r="D496">
        <v>0</v>
      </c>
      <c r="E496">
        <v>0</v>
      </c>
      <c r="F496" s="11">
        <v>0</v>
      </c>
      <c r="G496" s="11">
        <v>0</v>
      </c>
      <c r="H496" s="11">
        <v>0</v>
      </c>
      <c r="I496" s="11">
        <v>0</v>
      </c>
    </row>
    <row r="497" spans="1:9" x14ac:dyDescent="0.3">
      <c r="A497" s="97"/>
      <c r="B497" s="32" t="s">
        <v>31</v>
      </c>
      <c r="C497">
        <v>91</v>
      </c>
      <c r="D497">
        <v>250</v>
      </c>
      <c r="E497">
        <v>110</v>
      </c>
      <c r="F497" s="11">
        <v>184</v>
      </c>
      <c r="G497" s="11">
        <v>151</v>
      </c>
      <c r="H497" s="11">
        <v>159</v>
      </c>
      <c r="I497" s="11">
        <v>636</v>
      </c>
    </row>
    <row r="498" spans="1:9" x14ac:dyDescent="0.3">
      <c r="A498" s="97"/>
      <c r="B498" s="32" t="s">
        <v>32</v>
      </c>
      <c r="C498">
        <v>0</v>
      </c>
      <c r="D498">
        <v>0</v>
      </c>
      <c r="E498">
        <v>333</v>
      </c>
      <c r="F498" s="11">
        <v>3576</v>
      </c>
      <c r="G498" s="11">
        <v>111</v>
      </c>
      <c r="H498" s="11">
        <v>977</v>
      </c>
      <c r="I498" s="11">
        <v>3909</v>
      </c>
    </row>
    <row r="499" spans="1:9" x14ac:dyDescent="0.3">
      <c r="A499" s="97" t="s">
        <v>205</v>
      </c>
      <c r="B499" s="32" t="s">
        <v>29</v>
      </c>
      <c r="C499">
        <v>0</v>
      </c>
      <c r="D499">
        <v>0</v>
      </c>
      <c r="E499">
        <v>0</v>
      </c>
      <c r="F499" s="11">
        <v>0</v>
      </c>
      <c r="G499" s="11">
        <v>0</v>
      </c>
      <c r="H499" s="11">
        <v>0</v>
      </c>
      <c r="I499" s="11">
        <v>0</v>
      </c>
    </row>
    <row r="500" spans="1:9" x14ac:dyDescent="0.3">
      <c r="A500" s="97"/>
      <c r="B500" s="32" t="s">
        <v>30</v>
      </c>
      <c r="C500">
        <v>0</v>
      </c>
      <c r="D500">
        <v>0</v>
      </c>
      <c r="E500">
        <v>0</v>
      </c>
      <c r="F500" s="11">
        <v>0</v>
      </c>
      <c r="G500" s="11">
        <v>0</v>
      </c>
      <c r="H500" s="11">
        <v>0</v>
      </c>
      <c r="I500" s="11">
        <v>0</v>
      </c>
    </row>
    <row r="501" spans="1:9" x14ac:dyDescent="0.3">
      <c r="A501" s="97"/>
      <c r="B501" s="32" t="s">
        <v>31</v>
      </c>
      <c r="C501">
        <v>0</v>
      </c>
      <c r="D501">
        <v>0</v>
      </c>
      <c r="E501">
        <v>0</v>
      </c>
      <c r="F501" s="11">
        <v>0</v>
      </c>
      <c r="G501" s="11">
        <v>0</v>
      </c>
      <c r="H501" s="11">
        <v>0</v>
      </c>
      <c r="I501" s="11">
        <v>0</v>
      </c>
    </row>
    <row r="502" spans="1:9" x14ac:dyDescent="0.3">
      <c r="A502" s="97"/>
      <c r="B502" s="32" t="s">
        <v>32</v>
      </c>
      <c r="C502">
        <v>0</v>
      </c>
      <c r="D502">
        <v>0</v>
      </c>
      <c r="E502">
        <v>0</v>
      </c>
      <c r="F502" s="11">
        <v>0</v>
      </c>
      <c r="G502" s="11">
        <v>0</v>
      </c>
      <c r="H502" s="11">
        <v>0</v>
      </c>
      <c r="I502" s="11">
        <v>0</v>
      </c>
    </row>
    <row r="503" spans="1:9" x14ac:dyDescent="0.3">
      <c r="A503" s="97" t="s">
        <v>206</v>
      </c>
      <c r="B503" s="32" t="s">
        <v>29</v>
      </c>
      <c r="C503">
        <v>14</v>
      </c>
      <c r="D503">
        <v>33</v>
      </c>
      <c r="E503">
        <v>54</v>
      </c>
      <c r="F503" s="11">
        <v>34</v>
      </c>
      <c r="G503" s="11">
        <v>34</v>
      </c>
      <c r="H503" s="11">
        <v>34</v>
      </c>
      <c r="I503" s="11">
        <v>135</v>
      </c>
    </row>
    <row r="504" spans="1:9" x14ac:dyDescent="0.3">
      <c r="A504" s="97"/>
      <c r="B504" s="32" t="s">
        <v>30</v>
      </c>
      <c r="C504">
        <v>138</v>
      </c>
      <c r="D504">
        <v>343</v>
      </c>
      <c r="E504">
        <v>88</v>
      </c>
      <c r="F504" s="11">
        <v>382</v>
      </c>
      <c r="G504" s="11">
        <v>190</v>
      </c>
      <c r="H504" s="11">
        <v>238</v>
      </c>
      <c r="I504" s="11">
        <v>951</v>
      </c>
    </row>
    <row r="505" spans="1:9" x14ac:dyDescent="0.3">
      <c r="A505" s="97"/>
      <c r="B505" s="32" t="s">
        <v>31</v>
      </c>
      <c r="C505">
        <v>28</v>
      </c>
      <c r="D505">
        <v>142</v>
      </c>
      <c r="E505">
        <v>25</v>
      </c>
      <c r="F505" s="11">
        <v>51</v>
      </c>
      <c r="G505" s="11">
        <v>65</v>
      </c>
      <c r="H505" s="11">
        <v>61</v>
      </c>
      <c r="I505" s="11">
        <v>246</v>
      </c>
    </row>
    <row r="506" spans="1:9" x14ac:dyDescent="0.3">
      <c r="A506" s="97"/>
      <c r="B506" s="32" t="s">
        <v>32</v>
      </c>
      <c r="C506">
        <v>169</v>
      </c>
      <c r="D506">
        <v>587</v>
      </c>
      <c r="E506">
        <v>0</v>
      </c>
      <c r="F506" s="11">
        <v>330</v>
      </c>
      <c r="G506" s="11">
        <v>252</v>
      </c>
      <c r="H506" s="11">
        <v>271</v>
      </c>
      <c r="I506" s="11">
        <v>1086</v>
      </c>
    </row>
    <row r="507" spans="1:9" x14ac:dyDescent="0.3">
      <c r="A507" s="97" t="s">
        <v>207</v>
      </c>
      <c r="B507" s="32" t="s">
        <v>29</v>
      </c>
      <c r="C507">
        <v>36</v>
      </c>
      <c r="D507">
        <v>51</v>
      </c>
      <c r="E507">
        <v>25</v>
      </c>
      <c r="F507" s="11">
        <v>21</v>
      </c>
      <c r="G507" s="11">
        <v>37</v>
      </c>
      <c r="H507" s="11">
        <v>33</v>
      </c>
      <c r="I507" s="11">
        <v>132</v>
      </c>
    </row>
    <row r="508" spans="1:9" x14ac:dyDescent="0.3">
      <c r="A508" s="97"/>
      <c r="B508" s="32" t="s">
        <v>30</v>
      </c>
      <c r="C508">
        <v>0</v>
      </c>
      <c r="D508">
        <v>1</v>
      </c>
      <c r="E508">
        <v>0</v>
      </c>
      <c r="F508" s="11">
        <v>0</v>
      </c>
      <c r="G508" s="11">
        <v>0</v>
      </c>
      <c r="H508" s="11">
        <v>0</v>
      </c>
      <c r="I508" s="11">
        <v>1</v>
      </c>
    </row>
    <row r="509" spans="1:9" x14ac:dyDescent="0.3">
      <c r="A509" s="97"/>
      <c r="B509" s="32" t="s">
        <v>31</v>
      </c>
      <c r="C509">
        <v>38</v>
      </c>
      <c r="D509">
        <v>40</v>
      </c>
      <c r="E509">
        <v>37</v>
      </c>
      <c r="F509" s="11">
        <v>44</v>
      </c>
      <c r="G509" s="11">
        <v>38</v>
      </c>
      <c r="H509" s="11">
        <v>40</v>
      </c>
      <c r="I509" s="11">
        <v>159</v>
      </c>
    </row>
    <row r="510" spans="1:9" x14ac:dyDescent="0.3">
      <c r="A510" s="97"/>
      <c r="B510" s="32" t="s">
        <v>32</v>
      </c>
      <c r="C510">
        <v>262</v>
      </c>
      <c r="D510">
        <v>63</v>
      </c>
      <c r="E510">
        <v>1</v>
      </c>
      <c r="F510" s="11">
        <v>12</v>
      </c>
      <c r="G510" s="11">
        <v>109</v>
      </c>
      <c r="H510" s="11">
        <v>84</v>
      </c>
      <c r="I510" s="11">
        <v>338</v>
      </c>
    </row>
    <row r="511" spans="1:9" x14ac:dyDescent="0.3">
      <c r="A511" s="97" t="s">
        <v>208</v>
      </c>
      <c r="B511" s="32" t="s">
        <v>29</v>
      </c>
      <c r="C511">
        <v>0</v>
      </c>
      <c r="D511">
        <v>0</v>
      </c>
      <c r="E511">
        <v>1</v>
      </c>
      <c r="F511" s="11">
        <v>0</v>
      </c>
      <c r="G511" s="11">
        <v>0</v>
      </c>
      <c r="H511" s="11">
        <v>0</v>
      </c>
      <c r="I511" s="11">
        <v>1</v>
      </c>
    </row>
    <row r="512" spans="1:9" x14ac:dyDescent="0.3">
      <c r="A512" s="97"/>
      <c r="B512" s="32" t="s">
        <v>30</v>
      </c>
      <c r="C512">
        <v>0</v>
      </c>
      <c r="D512">
        <v>1</v>
      </c>
      <c r="E512">
        <v>0</v>
      </c>
      <c r="F512" s="11">
        <v>1</v>
      </c>
      <c r="G512" s="11">
        <v>0</v>
      </c>
      <c r="H512" s="11">
        <v>1</v>
      </c>
      <c r="I512" s="11">
        <v>2</v>
      </c>
    </row>
    <row r="513" spans="1:9" x14ac:dyDescent="0.3">
      <c r="A513" s="97"/>
      <c r="B513" s="32" t="s">
        <v>31</v>
      </c>
      <c r="C513">
        <v>26</v>
      </c>
      <c r="D513">
        <v>58</v>
      </c>
      <c r="E513">
        <v>3</v>
      </c>
      <c r="F513" s="11">
        <v>4</v>
      </c>
      <c r="G513" s="11">
        <v>29</v>
      </c>
      <c r="H513" s="11">
        <v>23</v>
      </c>
      <c r="I513" s="11">
        <v>91</v>
      </c>
    </row>
    <row r="514" spans="1:9" x14ac:dyDescent="0.3">
      <c r="A514" s="97"/>
      <c r="B514" s="32" t="s">
        <v>32</v>
      </c>
      <c r="C514">
        <v>0</v>
      </c>
      <c r="D514">
        <v>88</v>
      </c>
      <c r="E514">
        <v>5</v>
      </c>
      <c r="F514" s="11">
        <v>0</v>
      </c>
      <c r="G514" s="11">
        <v>31</v>
      </c>
      <c r="H514" s="11">
        <v>23</v>
      </c>
      <c r="I514" s="11">
        <v>93</v>
      </c>
    </row>
    <row r="515" spans="1:9" x14ac:dyDescent="0.3">
      <c r="A515" s="97" t="s">
        <v>209</v>
      </c>
      <c r="B515" s="32" t="s">
        <v>29</v>
      </c>
      <c r="C515">
        <v>0</v>
      </c>
      <c r="D515">
        <v>0</v>
      </c>
      <c r="E515">
        <v>0</v>
      </c>
      <c r="F515" s="11">
        <v>0</v>
      </c>
      <c r="G515" s="11">
        <v>0</v>
      </c>
      <c r="H515" s="11">
        <v>0</v>
      </c>
      <c r="I515" s="11">
        <v>0</v>
      </c>
    </row>
    <row r="516" spans="1:9" x14ac:dyDescent="0.3">
      <c r="A516" s="97"/>
      <c r="B516" s="32" t="s">
        <v>30</v>
      </c>
      <c r="C516">
        <v>0</v>
      </c>
      <c r="D516">
        <v>0</v>
      </c>
      <c r="E516">
        <v>0</v>
      </c>
      <c r="F516" s="11">
        <v>0</v>
      </c>
      <c r="G516" s="11">
        <v>0</v>
      </c>
      <c r="H516" s="11">
        <v>0</v>
      </c>
      <c r="I516" s="11">
        <v>0</v>
      </c>
    </row>
    <row r="517" spans="1:9" x14ac:dyDescent="0.3">
      <c r="A517" s="97"/>
      <c r="B517" s="32" t="s">
        <v>31</v>
      </c>
      <c r="C517">
        <v>0</v>
      </c>
      <c r="D517">
        <v>0</v>
      </c>
      <c r="E517">
        <v>0</v>
      </c>
      <c r="F517" s="11">
        <v>0</v>
      </c>
      <c r="G517" s="11">
        <v>0</v>
      </c>
      <c r="H517" s="11">
        <v>0</v>
      </c>
      <c r="I517" s="11">
        <v>0</v>
      </c>
    </row>
    <row r="518" spans="1:9" x14ac:dyDescent="0.3">
      <c r="A518" s="97"/>
      <c r="B518" s="32" t="s">
        <v>32</v>
      </c>
      <c r="C518">
        <v>0</v>
      </c>
      <c r="D518">
        <v>0</v>
      </c>
      <c r="E518">
        <v>0</v>
      </c>
      <c r="F518" s="11">
        <v>0</v>
      </c>
      <c r="G518" s="11">
        <v>0</v>
      </c>
      <c r="H518" s="11">
        <v>0</v>
      </c>
      <c r="I518" s="11">
        <v>0</v>
      </c>
    </row>
    <row r="519" spans="1:9" x14ac:dyDescent="0.3">
      <c r="A519" s="99" t="s">
        <v>210</v>
      </c>
      <c r="B519" s="32" t="s">
        <v>29</v>
      </c>
      <c r="C519">
        <v>2</v>
      </c>
      <c r="D519">
        <v>4</v>
      </c>
      <c r="E519">
        <v>21</v>
      </c>
      <c r="F519" s="11">
        <v>15</v>
      </c>
      <c r="G519" s="11">
        <v>9</v>
      </c>
      <c r="H519" s="11">
        <v>11</v>
      </c>
      <c r="I519" s="11">
        <v>43</v>
      </c>
    </row>
    <row r="520" spans="1:9" x14ac:dyDescent="0.3">
      <c r="A520" s="99"/>
      <c r="B520" s="32" t="s">
        <v>30</v>
      </c>
      <c r="C520">
        <v>242</v>
      </c>
      <c r="D520">
        <v>260</v>
      </c>
      <c r="E520">
        <v>587</v>
      </c>
      <c r="F520" s="11">
        <v>570</v>
      </c>
      <c r="G520" s="11">
        <v>363</v>
      </c>
      <c r="H520" s="11">
        <v>415</v>
      </c>
      <c r="I520" s="11">
        <v>1659</v>
      </c>
    </row>
    <row r="521" spans="1:9" x14ac:dyDescent="0.3">
      <c r="A521" s="99"/>
      <c r="B521" s="32" t="s">
        <v>31</v>
      </c>
      <c r="C521">
        <v>11</v>
      </c>
      <c r="D521">
        <v>3</v>
      </c>
      <c r="E521">
        <v>5</v>
      </c>
      <c r="F521" s="11">
        <v>21</v>
      </c>
      <c r="G521" s="11">
        <v>6</v>
      </c>
      <c r="H521" s="11">
        <v>10</v>
      </c>
      <c r="I521" s="11">
        <v>40</v>
      </c>
    </row>
    <row r="522" spans="1:9" x14ac:dyDescent="0.3">
      <c r="A522" s="99"/>
      <c r="B522" s="32" t="s">
        <v>32</v>
      </c>
      <c r="C522">
        <v>0</v>
      </c>
      <c r="D522">
        <v>0</v>
      </c>
      <c r="E522">
        <v>0</v>
      </c>
      <c r="F522" s="11">
        <v>16</v>
      </c>
      <c r="G522" s="11">
        <v>0</v>
      </c>
      <c r="H522" s="11">
        <v>4</v>
      </c>
      <c r="I522" s="11">
        <v>16</v>
      </c>
    </row>
    <row r="523" spans="1:9" x14ac:dyDescent="0.3">
      <c r="A523" s="98" t="s">
        <v>33</v>
      </c>
      <c r="B523" s="98"/>
      <c r="C523" s="65">
        <v>49104</v>
      </c>
      <c r="D523" s="65">
        <v>81924</v>
      </c>
      <c r="E523" s="65">
        <v>65029</v>
      </c>
      <c r="F523" s="11">
        <v>99417</v>
      </c>
      <c r="G523" s="11">
        <v>65352</v>
      </c>
      <c r="H523" s="11">
        <v>73868</v>
      </c>
      <c r="I523" s="11">
        <v>295474</v>
      </c>
    </row>
    <row r="525" spans="1:9" x14ac:dyDescent="0.3">
      <c r="A525" s="90" t="s">
        <v>256</v>
      </c>
      <c r="B525" s="90"/>
      <c r="C525" s="90"/>
      <c r="D525" s="23"/>
    </row>
    <row r="526" spans="1:9" x14ac:dyDescent="0.3">
      <c r="A526" s="57" t="s">
        <v>252</v>
      </c>
      <c r="B526" s="57"/>
      <c r="C526" s="57"/>
    </row>
    <row r="527" spans="1:9" x14ac:dyDescent="0.3">
      <c r="A527" s="57" t="s">
        <v>253</v>
      </c>
      <c r="B527" s="57"/>
      <c r="C527" s="57"/>
    </row>
    <row r="528" spans="1:9" ht="15" thickBot="1" x14ac:dyDescent="0.35">
      <c r="A528" s="58" t="s">
        <v>254</v>
      </c>
      <c r="B528" s="58"/>
      <c r="C528" s="58"/>
    </row>
    <row r="529" spans="1:3" ht="15" thickBot="1" x14ac:dyDescent="0.35">
      <c r="A529" s="44"/>
      <c r="B529" s="87" t="s">
        <v>0</v>
      </c>
      <c r="C529" s="87"/>
    </row>
    <row r="530" spans="1:3" x14ac:dyDescent="0.3">
      <c r="A530" s="59"/>
      <c r="B530" s="59"/>
      <c r="C530" s="59"/>
    </row>
    <row r="531" spans="1:3" x14ac:dyDescent="0.3">
      <c r="A531" s="60" t="s">
        <v>257</v>
      </c>
      <c r="B531" s="59"/>
      <c r="C531" s="59"/>
    </row>
    <row r="532" spans="1:3" ht="15" customHeight="1" x14ac:dyDescent="0.3">
      <c r="A532" t="s">
        <v>59</v>
      </c>
    </row>
    <row r="533" spans="1:3" x14ac:dyDescent="0.3">
      <c r="A533" t="s">
        <v>60</v>
      </c>
    </row>
    <row r="534" spans="1:3" x14ac:dyDescent="0.3">
      <c r="A534" t="s">
        <v>61</v>
      </c>
    </row>
    <row r="535" spans="1:3" x14ac:dyDescent="0.3">
      <c r="A535" s="21" t="s">
        <v>62</v>
      </c>
    </row>
    <row r="536" spans="1:3" x14ac:dyDescent="0.3">
      <c r="A536"/>
    </row>
    <row r="537" spans="1:3" x14ac:dyDescent="0.3">
      <c r="A537" s="61" t="s">
        <v>63</v>
      </c>
    </row>
  </sheetData>
  <mergeCells count="133">
    <mergeCell ref="A525:C525"/>
    <mergeCell ref="B529:C529"/>
    <mergeCell ref="A523:B523"/>
    <mergeCell ref="A3:A6"/>
    <mergeCell ref="A515:A518"/>
    <mergeCell ref="A7:A10"/>
    <mergeCell ref="A11:A14"/>
    <mergeCell ref="A15:A18"/>
    <mergeCell ref="A19:A22"/>
    <mergeCell ref="A23:A26"/>
    <mergeCell ref="A27:A30"/>
    <mergeCell ref="A519:A522"/>
    <mergeCell ref="A31:A34"/>
    <mergeCell ref="A35:A38"/>
    <mergeCell ref="A39:A42"/>
    <mergeCell ref="A43:A46"/>
    <mergeCell ref="A47:A50"/>
    <mergeCell ref="A51:A54"/>
    <mergeCell ref="A55:A58"/>
    <mergeCell ref="A59:A62"/>
    <mergeCell ref="A63:A66"/>
    <mergeCell ref="A67:A70"/>
    <mergeCell ref="A71:A74"/>
    <mergeCell ref="A75:A78"/>
    <mergeCell ref="A79:A82"/>
    <mergeCell ref="A83:A86"/>
    <mergeCell ref="A87:A90"/>
    <mergeCell ref="A91:A94"/>
    <mergeCell ref="A95:A98"/>
    <mergeCell ref="A99:A102"/>
    <mergeCell ref="A103:A106"/>
    <mergeCell ref="A107:A110"/>
    <mergeCell ref="A111:A114"/>
    <mergeCell ref="A115:A118"/>
    <mergeCell ref="A119:A122"/>
    <mergeCell ref="A123:A126"/>
    <mergeCell ref="A127:A130"/>
    <mergeCell ref="A131:A134"/>
    <mergeCell ref="A135:A138"/>
    <mergeCell ref="A139:A142"/>
    <mergeCell ref="A143:A146"/>
    <mergeCell ref="A147:A150"/>
    <mergeCell ref="A151:A154"/>
    <mergeCell ref="A155:A158"/>
    <mergeCell ref="A159:A162"/>
    <mergeCell ref="A163:A166"/>
    <mergeCell ref="A167:A170"/>
    <mergeCell ref="A171:A174"/>
    <mergeCell ref="A175:A178"/>
    <mergeCell ref="A179:A182"/>
    <mergeCell ref="A183:A186"/>
    <mergeCell ref="A187:A190"/>
    <mergeCell ref="A191:A194"/>
    <mergeCell ref="A195:A198"/>
    <mergeCell ref="A199:A202"/>
    <mergeCell ref="A203:A206"/>
    <mergeCell ref="A207:A210"/>
    <mergeCell ref="A211:A214"/>
    <mergeCell ref="A215:A218"/>
    <mergeCell ref="A219:A222"/>
    <mergeCell ref="A223:A226"/>
    <mergeCell ref="A227:A230"/>
    <mergeCell ref="A231:A234"/>
    <mergeCell ref="A235:A238"/>
    <mergeCell ref="A239:A242"/>
    <mergeCell ref="A243:A246"/>
    <mergeCell ref="A247:A250"/>
    <mergeCell ref="A251:A254"/>
    <mergeCell ref="A255:A258"/>
    <mergeCell ref="A259:A262"/>
    <mergeCell ref="A263:A266"/>
    <mergeCell ref="A267:A270"/>
    <mergeCell ref="A271:A274"/>
    <mergeCell ref="A275:A278"/>
    <mergeCell ref="A279:A282"/>
    <mergeCell ref="A283:A286"/>
    <mergeCell ref="A287:A290"/>
    <mergeCell ref="A291:A294"/>
    <mergeCell ref="A295:A298"/>
    <mergeCell ref="A299:A302"/>
    <mergeCell ref="A303:A306"/>
    <mergeCell ref="A307:A310"/>
    <mergeCell ref="A311:A314"/>
    <mergeCell ref="A315:A318"/>
    <mergeCell ref="A319:A322"/>
    <mergeCell ref="A323:A326"/>
    <mergeCell ref="A327:A330"/>
    <mergeCell ref="A331:A334"/>
    <mergeCell ref="A335:A338"/>
    <mergeCell ref="A339:A342"/>
    <mergeCell ref="A343:A346"/>
    <mergeCell ref="A347:A350"/>
    <mergeCell ref="A351:A354"/>
    <mergeCell ref="A355:A358"/>
    <mergeCell ref="A359:A362"/>
    <mergeCell ref="A363:A366"/>
    <mergeCell ref="A367:A370"/>
    <mergeCell ref="A371:A374"/>
    <mergeCell ref="A375:A378"/>
    <mergeCell ref="A379:A382"/>
    <mergeCell ref="A383:A386"/>
    <mergeCell ref="A387:A390"/>
    <mergeCell ref="A391:A394"/>
    <mergeCell ref="A395:A398"/>
    <mergeCell ref="A399:A402"/>
    <mergeCell ref="A403:A406"/>
    <mergeCell ref="A407:A410"/>
    <mergeCell ref="A411:A414"/>
    <mergeCell ref="A415:A418"/>
    <mergeCell ref="A419:A422"/>
    <mergeCell ref="A423:A426"/>
    <mergeCell ref="A427:A430"/>
    <mergeCell ref="A431:A434"/>
    <mergeCell ref="A435:A438"/>
    <mergeCell ref="A439:A442"/>
    <mergeCell ref="A443:A446"/>
    <mergeCell ref="A447:A450"/>
    <mergeCell ref="A487:A490"/>
    <mergeCell ref="A491:A494"/>
    <mergeCell ref="A495:A498"/>
    <mergeCell ref="A499:A502"/>
    <mergeCell ref="A503:A506"/>
    <mergeCell ref="A507:A510"/>
    <mergeCell ref="A511:A514"/>
    <mergeCell ref="A451:A454"/>
    <mergeCell ref="A455:A458"/>
    <mergeCell ref="A459:A462"/>
    <mergeCell ref="A463:A466"/>
    <mergeCell ref="A467:A470"/>
    <mergeCell ref="A471:A474"/>
    <mergeCell ref="A475:A478"/>
    <mergeCell ref="A479:A482"/>
    <mergeCell ref="A483:A486"/>
  </mergeCells>
  <hyperlinks>
    <hyperlink ref="A537" location="'Table of Contents'!A1" display="Table of Contents" xr:uid="{716F5CF9-3002-40B2-AB72-C23A5A8EC3C4}"/>
  </hyperlink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82"/>
  <sheetViews>
    <sheetView workbookViewId="0">
      <pane ySplit="2" topLeftCell="A57" activePane="bottomLeft" state="frozen"/>
      <selection pane="bottomLeft" activeCell="E73" sqref="E73"/>
    </sheetView>
  </sheetViews>
  <sheetFormatPr defaultRowHeight="14.4" x14ac:dyDescent="0.3"/>
  <cols>
    <col min="1" max="1" width="32.88671875" bestFit="1" customWidth="1"/>
    <col min="2" max="2" width="13.44140625" bestFit="1" customWidth="1"/>
    <col min="3" max="8" width="7.5546875" bestFit="1" customWidth="1"/>
    <col min="9" max="9" width="10.88671875" customWidth="1"/>
    <col min="10" max="10" width="12.44140625" customWidth="1"/>
    <col min="11" max="11" width="14.44140625" customWidth="1"/>
    <col min="12" max="12" width="10.44140625" customWidth="1"/>
    <col min="13" max="13" width="20.5546875" bestFit="1" customWidth="1"/>
    <col min="14" max="14" width="14.88671875" bestFit="1" customWidth="1"/>
    <col min="15" max="15" width="9.88671875" customWidth="1"/>
  </cols>
  <sheetData>
    <row r="1" spans="1:15" ht="43.2" x14ac:dyDescent="0.3">
      <c r="A1" s="45" t="s">
        <v>16</v>
      </c>
      <c r="B1" s="10"/>
      <c r="C1" s="10"/>
      <c r="D1" s="10"/>
      <c r="E1" s="10"/>
      <c r="F1" s="10"/>
      <c r="G1" s="10"/>
      <c r="H1" s="10"/>
      <c r="I1" s="10"/>
    </row>
    <row r="2" spans="1:15" x14ac:dyDescent="0.3">
      <c r="A2" s="32" t="s">
        <v>246</v>
      </c>
      <c r="B2" s="32" t="s">
        <v>41</v>
      </c>
      <c r="C2" s="36">
        <v>2009</v>
      </c>
      <c r="D2" s="36">
        <v>2010</v>
      </c>
      <c r="E2" s="36">
        <v>2011</v>
      </c>
      <c r="F2" s="36">
        <v>2012</v>
      </c>
      <c r="G2" s="36">
        <v>2013</v>
      </c>
      <c r="H2" s="36">
        <v>2014</v>
      </c>
      <c r="I2" s="36" t="s">
        <v>21</v>
      </c>
      <c r="J2" s="36" t="s">
        <v>22</v>
      </c>
      <c r="K2" s="36" t="s">
        <v>23</v>
      </c>
      <c r="L2" s="36" t="s">
        <v>24</v>
      </c>
      <c r="M2" s="32" t="s">
        <v>42</v>
      </c>
      <c r="N2" s="32" t="s">
        <v>43</v>
      </c>
      <c r="O2" s="32" t="s">
        <v>44</v>
      </c>
    </row>
    <row r="3" spans="1:15" x14ac:dyDescent="0.3">
      <c r="A3" s="93" t="s">
        <v>211</v>
      </c>
      <c r="B3" s="32" t="s">
        <v>29</v>
      </c>
      <c r="C3">
        <v>0</v>
      </c>
      <c r="D3">
        <v>0</v>
      </c>
      <c r="E3">
        <v>0</v>
      </c>
      <c r="F3">
        <v>0</v>
      </c>
      <c r="G3">
        <v>0</v>
      </c>
      <c r="H3">
        <v>0</v>
      </c>
      <c r="I3">
        <v>0</v>
      </c>
      <c r="J3">
        <v>0</v>
      </c>
      <c r="K3">
        <v>0</v>
      </c>
      <c r="L3" s="11">
        <v>0</v>
      </c>
      <c r="M3" s="11">
        <v>0</v>
      </c>
      <c r="N3" s="11">
        <v>0</v>
      </c>
      <c r="O3" s="11">
        <v>0</v>
      </c>
    </row>
    <row r="4" spans="1:15" x14ac:dyDescent="0.3">
      <c r="A4" s="93"/>
      <c r="B4" s="32" t="s">
        <v>30</v>
      </c>
      <c r="C4">
        <v>0</v>
      </c>
      <c r="D4">
        <v>0</v>
      </c>
      <c r="E4">
        <v>0</v>
      </c>
      <c r="F4">
        <v>0</v>
      </c>
      <c r="G4">
        <v>1</v>
      </c>
      <c r="H4">
        <v>0</v>
      </c>
      <c r="I4">
        <v>0</v>
      </c>
      <c r="J4">
        <v>0</v>
      </c>
      <c r="K4">
        <v>2</v>
      </c>
      <c r="L4" s="11">
        <v>1</v>
      </c>
      <c r="M4" s="11">
        <v>0</v>
      </c>
      <c r="N4" s="11">
        <v>0</v>
      </c>
      <c r="O4" s="11">
        <v>4</v>
      </c>
    </row>
    <row r="5" spans="1:15" x14ac:dyDescent="0.3">
      <c r="A5" s="93"/>
      <c r="B5" s="32" t="s">
        <v>31</v>
      </c>
      <c r="C5">
        <v>0</v>
      </c>
      <c r="D5">
        <v>0</v>
      </c>
      <c r="E5">
        <v>0</v>
      </c>
      <c r="F5">
        <v>1</v>
      </c>
      <c r="G5">
        <v>1</v>
      </c>
      <c r="H5">
        <v>0</v>
      </c>
      <c r="I5">
        <v>0</v>
      </c>
      <c r="J5">
        <v>0</v>
      </c>
      <c r="K5">
        <v>0</v>
      </c>
      <c r="L5" s="11">
        <v>0</v>
      </c>
      <c r="M5" s="11">
        <v>0</v>
      </c>
      <c r="N5" s="11">
        <v>0</v>
      </c>
      <c r="O5" s="11">
        <v>3</v>
      </c>
    </row>
    <row r="6" spans="1:15" x14ac:dyDescent="0.3">
      <c r="A6" s="93"/>
      <c r="B6" s="32" t="s">
        <v>32</v>
      </c>
      <c r="C6">
        <v>0</v>
      </c>
      <c r="D6">
        <v>0</v>
      </c>
      <c r="E6">
        <v>0</v>
      </c>
      <c r="F6">
        <v>21</v>
      </c>
      <c r="G6">
        <v>1</v>
      </c>
      <c r="H6">
        <v>0</v>
      </c>
      <c r="I6">
        <v>1</v>
      </c>
      <c r="J6">
        <v>0</v>
      </c>
      <c r="K6">
        <v>0</v>
      </c>
      <c r="L6" s="11">
        <v>6</v>
      </c>
      <c r="M6" s="11">
        <v>3</v>
      </c>
      <c r="N6" s="11">
        <v>3</v>
      </c>
      <c r="O6" s="11">
        <v>29</v>
      </c>
    </row>
    <row r="7" spans="1:15" x14ac:dyDescent="0.3">
      <c r="A7" s="93" t="s">
        <v>212</v>
      </c>
      <c r="B7" s="32" t="s">
        <v>29</v>
      </c>
      <c r="C7">
        <v>50</v>
      </c>
      <c r="D7">
        <v>11</v>
      </c>
      <c r="E7">
        <v>724</v>
      </c>
      <c r="F7">
        <v>462</v>
      </c>
      <c r="G7">
        <v>184</v>
      </c>
      <c r="H7">
        <v>170</v>
      </c>
      <c r="I7">
        <v>133</v>
      </c>
      <c r="J7">
        <v>138</v>
      </c>
      <c r="K7">
        <v>1173</v>
      </c>
      <c r="L7" s="11">
        <v>710</v>
      </c>
      <c r="M7" s="11">
        <v>338</v>
      </c>
      <c r="N7" s="11">
        <v>375</v>
      </c>
      <c r="O7" s="11">
        <v>3755</v>
      </c>
    </row>
    <row r="8" spans="1:15" x14ac:dyDescent="0.3">
      <c r="A8" s="93"/>
      <c r="B8" s="32" t="s">
        <v>30</v>
      </c>
      <c r="C8">
        <v>0</v>
      </c>
      <c r="D8">
        <v>0</v>
      </c>
      <c r="E8">
        <v>0</v>
      </c>
      <c r="F8">
        <v>0</v>
      </c>
      <c r="G8">
        <v>0</v>
      </c>
      <c r="H8">
        <v>0</v>
      </c>
      <c r="I8">
        <v>0</v>
      </c>
      <c r="J8">
        <v>0</v>
      </c>
      <c r="K8">
        <v>0</v>
      </c>
      <c r="L8" s="11">
        <v>0</v>
      </c>
      <c r="M8" s="11">
        <v>0</v>
      </c>
      <c r="N8" s="11">
        <v>0</v>
      </c>
      <c r="O8" s="11">
        <v>0</v>
      </c>
    </row>
    <row r="9" spans="1:15" x14ac:dyDescent="0.3">
      <c r="A9" s="93"/>
      <c r="B9" s="32" t="s">
        <v>31</v>
      </c>
      <c r="C9">
        <v>102</v>
      </c>
      <c r="D9">
        <v>53</v>
      </c>
      <c r="E9">
        <v>283</v>
      </c>
      <c r="F9">
        <v>421</v>
      </c>
      <c r="G9">
        <v>321</v>
      </c>
      <c r="H9">
        <v>255</v>
      </c>
      <c r="I9">
        <v>277</v>
      </c>
      <c r="J9">
        <v>488</v>
      </c>
      <c r="K9">
        <v>542</v>
      </c>
      <c r="L9" s="11">
        <v>300</v>
      </c>
      <c r="M9" s="11">
        <v>305</v>
      </c>
      <c r="N9" s="11">
        <v>304</v>
      </c>
      <c r="O9" s="11">
        <v>3041</v>
      </c>
    </row>
    <row r="10" spans="1:15" x14ac:dyDescent="0.3">
      <c r="A10" s="93"/>
      <c r="B10" s="32" t="s">
        <v>32</v>
      </c>
      <c r="C10">
        <v>0</v>
      </c>
      <c r="D10">
        <v>0</v>
      </c>
      <c r="E10">
        <v>2345</v>
      </c>
      <c r="F10">
        <v>6110</v>
      </c>
      <c r="G10">
        <v>3543</v>
      </c>
      <c r="H10">
        <v>108</v>
      </c>
      <c r="I10">
        <v>31</v>
      </c>
      <c r="J10">
        <v>0</v>
      </c>
      <c r="K10">
        <v>5</v>
      </c>
      <c r="L10" s="11">
        <v>2</v>
      </c>
      <c r="M10" s="11">
        <v>1349</v>
      </c>
      <c r="N10" s="11">
        <v>1215</v>
      </c>
      <c r="O10" s="11">
        <v>12145</v>
      </c>
    </row>
    <row r="11" spans="1:15" x14ac:dyDescent="0.3">
      <c r="A11" s="93" t="s">
        <v>213</v>
      </c>
      <c r="B11" s="32" t="s">
        <v>29</v>
      </c>
      <c r="C11">
        <v>0</v>
      </c>
      <c r="D11">
        <v>2</v>
      </c>
      <c r="E11">
        <v>5</v>
      </c>
      <c r="F11">
        <v>6</v>
      </c>
      <c r="G11">
        <v>9</v>
      </c>
      <c r="H11">
        <v>16</v>
      </c>
      <c r="I11">
        <v>60</v>
      </c>
      <c r="J11">
        <v>50</v>
      </c>
      <c r="K11">
        <v>58</v>
      </c>
      <c r="L11" s="11">
        <v>130</v>
      </c>
      <c r="M11" s="11">
        <v>23</v>
      </c>
      <c r="N11" s="11">
        <v>34</v>
      </c>
      <c r="O11" s="11">
        <v>337</v>
      </c>
    </row>
    <row r="12" spans="1:15" x14ac:dyDescent="0.3">
      <c r="A12" s="93"/>
      <c r="B12" s="32" t="s">
        <v>30</v>
      </c>
      <c r="C12">
        <v>0</v>
      </c>
      <c r="D12">
        <v>0</v>
      </c>
      <c r="E12">
        <v>0</v>
      </c>
      <c r="F12">
        <v>0</v>
      </c>
      <c r="G12">
        <v>0</v>
      </c>
      <c r="H12">
        <v>0</v>
      </c>
      <c r="I12">
        <v>0</v>
      </c>
      <c r="J12">
        <v>0</v>
      </c>
      <c r="K12">
        <v>0</v>
      </c>
      <c r="L12" s="11">
        <v>0</v>
      </c>
      <c r="M12" s="11">
        <v>0</v>
      </c>
      <c r="N12" s="11">
        <v>0</v>
      </c>
      <c r="O12" s="11">
        <v>1</v>
      </c>
    </row>
    <row r="13" spans="1:15" x14ac:dyDescent="0.3">
      <c r="A13" s="93"/>
      <c r="B13" s="32" t="s">
        <v>31</v>
      </c>
      <c r="C13">
        <v>9</v>
      </c>
      <c r="D13">
        <v>3</v>
      </c>
      <c r="E13">
        <v>23</v>
      </c>
      <c r="F13">
        <v>17</v>
      </c>
      <c r="G13">
        <v>18</v>
      </c>
      <c r="H13">
        <v>18</v>
      </c>
      <c r="I13">
        <v>8</v>
      </c>
      <c r="J13">
        <v>46</v>
      </c>
      <c r="K13">
        <v>61</v>
      </c>
      <c r="L13" s="11">
        <v>20</v>
      </c>
      <c r="M13" s="11">
        <v>22</v>
      </c>
      <c r="N13" s="11">
        <v>22</v>
      </c>
      <c r="O13" s="11">
        <v>222</v>
      </c>
    </row>
    <row r="14" spans="1:15" x14ac:dyDescent="0.3">
      <c r="A14" s="93"/>
      <c r="B14" s="32" t="s">
        <v>32</v>
      </c>
      <c r="C14">
        <v>0</v>
      </c>
      <c r="D14">
        <v>0</v>
      </c>
      <c r="E14">
        <v>48</v>
      </c>
      <c r="F14">
        <v>30</v>
      </c>
      <c r="G14">
        <v>16</v>
      </c>
      <c r="H14">
        <v>2</v>
      </c>
      <c r="I14">
        <v>0</v>
      </c>
      <c r="J14">
        <v>0</v>
      </c>
      <c r="K14">
        <v>1</v>
      </c>
      <c r="L14" s="11">
        <v>10</v>
      </c>
      <c r="M14" s="11">
        <v>11</v>
      </c>
      <c r="N14" s="11">
        <v>11</v>
      </c>
      <c r="O14" s="11">
        <v>109</v>
      </c>
    </row>
    <row r="15" spans="1:15" x14ac:dyDescent="0.3">
      <c r="A15" s="93" t="s">
        <v>214</v>
      </c>
      <c r="B15" s="32" t="s">
        <v>29</v>
      </c>
      <c r="C15">
        <v>2725</v>
      </c>
      <c r="D15">
        <v>1746</v>
      </c>
      <c r="E15">
        <v>2277</v>
      </c>
      <c r="F15">
        <v>3023</v>
      </c>
      <c r="G15">
        <v>3168</v>
      </c>
      <c r="H15">
        <v>3583</v>
      </c>
      <c r="I15">
        <v>3634</v>
      </c>
      <c r="J15">
        <v>4439</v>
      </c>
      <c r="K15">
        <v>6512</v>
      </c>
      <c r="L15" s="11">
        <v>5541</v>
      </c>
      <c r="M15" s="11">
        <v>3456</v>
      </c>
      <c r="N15" s="11">
        <v>3665</v>
      </c>
      <c r="O15" s="11">
        <v>36649</v>
      </c>
    </row>
    <row r="16" spans="1:15" x14ac:dyDescent="0.3">
      <c r="A16" s="93"/>
      <c r="B16" s="32" t="s">
        <v>30</v>
      </c>
      <c r="C16">
        <v>11924</v>
      </c>
      <c r="D16">
        <v>11822</v>
      </c>
      <c r="E16">
        <v>12133</v>
      </c>
      <c r="F16">
        <v>11963</v>
      </c>
      <c r="G16">
        <v>12304</v>
      </c>
      <c r="H16">
        <v>12215</v>
      </c>
      <c r="I16">
        <v>15902</v>
      </c>
      <c r="J16">
        <v>22629</v>
      </c>
      <c r="K16">
        <v>12920</v>
      </c>
      <c r="L16" s="11">
        <v>16035</v>
      </c>
      <c r="M16" s="11">
        <v>13757</v>
      </c>
      <c r="N16" s="11">
        <v>13985</v>
      </c>
      <c r="O16" s="11">
        <v>139847</v>
      </c>
    </row>
    <row r="17" spans="1:15" x14ac:dyDescent="0.3">
      <c r="A17" s="93"/>
      <c r="B17" s="32" t="s">
        <v>31</v>
      </c>
      <c r="C17">
        <v>715</v>
      </c>
      <c r="D17">
        <v>561</v>
      </c>
      <c r="E17">
        <v>1030</v>
      </c>
      <c r="F17">
        <v>826</v>
      </c>
      <c r="G17">
        <v>1034</v>
      </c>
      <c r="H17">
        <v>1227</v>
      </c>
      <c r="I17">
        <v>996</v>
      </c>
      <c r="J17">
        <v>1285</v>
      </c>
      <c r="K17">
        <v>1882</v>
      </c>
      <c r="L17" s="11">
        <v>1534</v>
      </c>
      <c r="M17" s="11">
        <v>1062</v>
      </c>
      <c r="N17" s="11">
        <v>1109</v>
      </c>
      <c r="O17" s="11">
        <v>11090</v>
      </c>
    </row>
    <row r="18" spans="1:15" x14ac:dyDescent="0.3">
      <c r="A18" s="93"/>
      <c r="B18" s="32" t="s">
        <v>32</v>
      </c>
      <c r="C18">
        <v>354</v>
      </c>
      <c r="D18">
        <v>181</v>
      </c>
      <c r="E18">
        <v>127</v>
      </c>
      <c r="F18">
        <v>1508</v>
      </c>
      <c r="G18">
        <v>1026</v>
      </c>
      <c r="H18">
        <v>1674</v>
      </c>
      <c r="I18">
        <v>27</v>
      </c>
      <c r="J18">
        <v>1312</v>
      </c>
      <c r="K18">
        <v>367</v>
      </c>
      <c r="L18" s="11">
        <v>1276</v>
      </c>
      <c r="M18" s="11">
        <v>731</v>
      </c>
      <c r="N18" s="11">
        <v>785</v>
      </c>
      <c r="O18" s="11">
        <v>7851</v>
      </c>
    </row>
    <row r="19" spans="1:15" x14ac:dyDescent="0.3">
      <c r="A19" s="93" t="s">
        <v>215</v>
      </c>
      <c r="B19" s="32" t="s">
        <v>29</v>
      </c>
      <c r="C19">
        <v>850</v>
      </c>
      <c r="D19">
        <v>441</v>
      </c>
      <c r="E19">
        <v>606</v>
      </c>
      <c r="F19">
        <v>616</v>
      </c>
      <c r="G19">
        <v>809</v>
      </c>
      <c r="H19">
        <v>834</v>
      </c>
      <c r="I19">
        <v>521</v>
      </c>
      <c r="J19">
        <v>681</v>
      </c>
      <c r="K19">
        <v>1656</v>
      </c>
      <c r="L19" s="11">
        <v>1773</v>
      </c>
      <c r="M19" s="11">
        <v>779</v>
      </c>
      <c r="N19" s="11">
        <v>879</v>
      </c>
      <c r="O19" s="11">
        <v>8786</v>
      </c>
    </row>
    <row r="20" spans="1:15" x14ac:dyDescent="0.3">
      <c r="A20" s="93"/>
      <c r="B20" s="32" t="s">
        <v>30</v>
      </c>
      <c r="C20">
        <v>1476</v>
      </c>
      <c r="D20">
        <v>1059</v>
      </c>
      <c r="E20">
        <v>1491</v>
      </c>
      <c r="F20">
        <v>1155</v>
      </c>
      <c r="G20">
        <v>1471</v>
      </c>
      <c r="H20">
        <v>1387</v>
      </c>
      <c r="I20">
        <v>1127</v>
      </c>
      <c r="J20">
        <v>1470</v>
      </c>
      <c r="K20">
        <v>1665</v>
      </c>
      <c r="L20" s="11">
        <v>1526</v>
      </c>
      <c r="M20" s="11">
        <v>1367</v>
      </c>
      <c r="N20" s="11">
        <v>1383</v>
      </c>
      <c r="O20" s="11">
        <v>13826</v>
      </c>
    </row>
    <row r="21" spans="1:15" x14ac:dyDescent="0.3">
      <c r="A21" s="93"/>
      <c r="B21" s="32" t="s">
        <v>31</v>
      </c>
      <c r="C21">
        <v>742</v>
      </c>
      <c r="D21">
        <v>603</v>
      </c>
      <c r="E21">
        <v>727</v>
      </c>
      <c r="F21">
        <v>698</v>
      </c>
      <c r="G21">
        <v>810</v>
      </c>
      <c r="H21">
        <v>1162</v>
      </c>
      <c r="I21">
        <v>824</v>
      </c>
      <c r="J21">
        <v>1360</v>
      </c>
      <c r="K21">
        <v>1557</v>
      </c>
      <c r="L21" s="11">
        <v>1431</v>
      </c>
      <c r="M21" s="11">
        <v>943</v>
      </c>
      <c r="N21" s="11">
        <v>991</v>
      </c>
      <c r="O21" s="11">
        <v>9915</v>
      </c>
    </row>
    <row r="22" spans="1:15" x14ac:dyDescent="0.3">
      <c r="A22" s="93"/>
      <c r="B22" s="32" t="s">
        <v>32</v>
      </c>
      <c r="C22">
        <v>10545</v>
      </c>
      <c r="D22">
        <v>1245</v>
      </c>
      <c r="E22">
        <v>2820</v>
      </c>
      <c r="F22">
        <v>12631</v>
      </c>
      <c r="G22">
        <v>44114</v>
      </c>
      <c r="H22">
        <v>2219</v>
      </c>
      <c r="I22">
        <v>7728</v>
      </c>
      <c r="J22">
        <v>10356</v>
      </c>
      <c r="K22">
        <v>3378</v>
      </c>
      <c r="L22" s="11">
        <v>27713</v>
      </c>
      <c r="M22" s="11">
        <v>10560</v>
      </c>
      <c r="N22" s="11">
        <v>12275</v>
      </c>
      <c r="O22" s="11">
        <v>122748</v>
      </c>
    </row>
    <row r="23" spans="1:15" x14ac:dyDescent="0.3">
      <c r="A23" s="93" t="s">
        <v>216</v>
      </c>
      <c r="B23" s="32" t="s">
        <v>29</v>
      </c>
      <c r="C23">
        <v>660</v>
      </c>
      <c r="D23">
        <v>486</v>
      </c>
      <c r="E23">
        <v>868</v>
      </c>
      <c r="F23">
        <v>812</v>
      </c>
      <c r="G23">
        <v>1014</v>
      </c>
      <c r="H23">
        <v>679</v>
      </c>
      <c r="I23">
        <v>1034</v>
      </c>
      <c r="J23">
        <v>1029</v>
      </c>
      <c r="K23">
        <v>1448</v>
      </c>
      <c r="L23" s="11">
        <v>2355</v>
      </c>
      <c r="M23" s="11">
        <v>892</v>
      </c>
      <c r="N23" s="11">
        <v>1038</v>
      </c>
      <c r="O23" s="11">
        <v>10384</v>
      </c>
    </row>
    <row r="24" spans="1:15" x14ac:dyDescent="0.3">
      <c r="A24" s="93"/>
      <c r="B24" s="32" t="s">
        <v>30</v>
      </c>
      <c r="C24">
        <v>1497</v>
      </c>
      <c r="D24">
        <v>431</v>
      </c>
      <c r="E24">
        <v>630</v>
      </c>
      <c r="F24">
        <v>1193</v>
      </c>
      <c r="G24">
        <v>1119</v>
      </c>
      <c r="H24">
        <v>704</v>
      </c>
      <c r="I24">
        <v>880</v>
      </c>
      <c r="J24">
        <v>1188</v>
      </c>
      <c r="K24">
        <v>981</v>
      </c>
      <c r="L24" s="11">
        <v>807</v>
      </c>
      <c r="M24" s="11">
        <v>958</v>
      </c>
      <c r="N24" s="11">
        <v>943</v>
      </c>
      <c r="O24" s="11">
        <v>9431</v>
      </c>
    </row>
    <row r="25" spans="1:15" x14ac:dyDescent="0.3">
      <c r="A25" s="93"/>
      <c r="B25" s="32" t="s">
        <v>31</v>
      </c>
      <c r="C25">
        <v>421</v>
      </c>
      <c r="D25">
        <v>347</v>
      </c>
      <c r="E25">
        <v>467</v>
      </c>
      <c r="F25">
        <v>425</v>
      </c>
      <c r="G25">
        <v>461</v>
      </c>
      <c r="H25">
        <v>446</v>
      </c>
      <c r="I25">
        <v>448</v>
      </c>
      <c r="J25">
        <v>511</v>
      </c>
      <c r="K25">
        <v>736</v>
      </c>
      <c r="L25" s="11">
        <v>873</v>
      </c>
      <c r="M25" s="11">
        <v>474</v>
      </c>
      <c r="N25" s="11">
        <v>514</v>
      </c>
      <c r="O25" s="11">
        <v>5135</v>
      </c>
    </row>
    <row r="26" spans="1:15" x14ac:dyDescent="0.3">
      <c r="A26" s="93"/>
      <c r="B26" s="32" t="s">
        <v>32</v>
      </c>
      <c r="C26">
        <v>2489</v>
      </c>
      <c r="D26">
        <v>13</v>
      </c>
      <c r="E26">
        <v>301</v>
      </c>
      <c r="F26">
        <v>26281</v>
      </c>
      <c r="G26">
        <v>5474</v>
      </c>
      <c r="H26">
        <v>708</v>
      </c>
      <c r="I26">
        <v>539</v>
      </c>
      <c r="J26">
        <v>1936</v>
      </c>
      <c r="K26">
        <v>564</v>
      </c>
      <c r="L26" s="11">
        <v>1737</v>
      </c>
      <c r="M26" s="11">
        <v>4256</v>
      </c>
      <c r="N26" s="11">
        <v>4004</v>
      </c>
      <c r="O26" s="11">
        <v>40043</v>
      </c>
    </row>
    <row r="27" spans="1:15" x14ac:dyDescent="0.3">
      <c r="A27" s="93" t="s">
        <v>217</v>
      </c>
      <c r="B27" s="32" t="s">
        <v>29</v>
      </c>
      <c r="C27">
        <v>160</v>
      </c>
      <c r="D27">
        <v>75</v>
      </c>
      <c r="E27">
        <v>88</v>
      </c>
      <c r="F27">
        <v>197</v>
      </c>
      <c r="G27">
        <v>180</v>
      </c>
      <c r="H27">
        <v>258</v>
      </c>
      <c r="I27">
        <v>251</v>
      </c>
      <c r="J27">
        <v>386</v>
      </c>
      <c r="K27">
        <v>622</v>
      </c>
      <c r="L27" s="11">
        <v>356</v>
      </c>
      <c r="M27" s="11">
        <v>246</v>
      </c>
      <c r="N27" s="11">
        <v>257</v>
      </c>
      <c r="O27" s="11">
        <v>2573</v>
      </c>
    </row>
    <row r="28" spans="1:15" x14ac:dyDescent="0.3">
      <c r="A28" s="93"/>
      <c r="B28" s="32" t="s">
        <v>30</v>
      </c>
      <c r="C28">
        <v>317</v>
      </c>
      <c r="D28">
        <v>65</v>
      </c>
      <c r="E28">
        <v>149</v>
      </c>
      <c r="F28">
        <v>202</v>
      </c>
      <c r="G28">
        <v>471</v>
      </c>
      <c r="H28">
        <v>217</v>
      </c>
      <c r="I28">
        <v>94</v>
      </c>
      <c r="J28">
        <v>94</v>
      </c>
      <c r="K28">
        <v>898</v>
      </c>
      <c r="L28" s="11">
        <v>579</v>
      </c>
      <c r="M28" s="11">
        <v>279</v>
      </c>
      <c r="N28" s="11">
        <v>309</v>
      </c>
      <c r="O28" s="11">
        <v>3087</v>
      </c>
    </row>
    <row r="29" spans="1:15" x14ac:dyDescent="0.3">
      <c r="A29" s="93"/>
      <c r="B29" s="32" t="s">
        <v>31</v>
      </c>
      <c r="C29">
        <v>57</v>
      </c>
      <c r="D29">
        <v>72</v>
      </c>
      <c r="E29">
        <v>145</v>
      </c>
      <c r="F29">
        <v>59</v>
      </c>
      <c r="G29">
        <v>132</v>
      </c>
      <c r="H29">
        <v>90</v>
      </c>
      <c r="I29">
        <v>133</v>
      </c>
      <c r="J29">
        <v>213</v>
      </c>
      <c r="K29">
        <v>149</v>
      </c>
      <c r="L29" s="11">
        <v>201</v>
      </c>
      <c r="M29" s="11">
        <v>117</v>
      </c>
      <c r="N29" s="11">
        <v>125</v>
      </c>
      <c r="O29" s="11">
        <v>1252</v>
      </c>
    </row>
    <row r="30" spans="1:15" x14ac:dyDescent="0.3">
      <c r="A30" s="93"/>
      <c r="B30" s="32" t="s">
        <v>32</v>
      </c>
      <c r="C30">
        <v>222</v>
      </c>
      <c r="D30">
        <v>57</v>
      </c>
      <c r="E30">
        <v>54</v>
      </c>
      <c r="F30">
        <v>290</v>
      </c>
      <c r="G30">
        <v>1061</v>
      </c>
      <c r="H30">
        <v>135</v>
      </c>
      <c r="I30">
        <v>87</v>
      </c>
      <c r="J30">
        <v>1623</v>
      </c>
      <c r="K30">
        <v>79</v>
      </c>
      <c r="L30" s="11">
        <v>404</v>
      </c>
      <c r="M30" s="11">
        <v>401</v>
      </c>
      <c r="N30" s="11">
        <v>401</v>
      </c>
      <c r="O30" s="11">
        <v>4011</v>
      </c>
    </row>
    <row r="31" spans="1:15" x14ac:dyDescent="0.3">
      <c r="A31" s="93" t="s">
        <v>218</v>
      </c>
      <c r="B31" s="32" t="s">
        <v>29</v>
      </c>
      <c r="C31">
        <v>17</v>
      </c>
      <c r="D31">
        <v>4</v>
      </c>
      <c r="E31">
        <v>0</v>
      </c>
      <c r="F31">
        <v>4</v>
      </c>
      <c r="G31">
        <v>5</v>
      </c>
      <c r="H31">
        <v>2</v>
      </c>
      <c r="I31">
        <v>4</v>
      </c>
      <c r="J31">
        <v>3</v>
      </c>
      <c r="K31">
        <v>7</v>
      </c>
      <c r="L31" s="11">
        <v>28</v>
      </c>
      <c r="M31" s="11">
        <v>5</v>
      </c>
      <c r="N31" s="11">
        <v>7</v>
      </c>
      <c r="O31" s="11">
        <v>74</v>
      </c>
    </row>
    <row r="32" spans="1:15" x14ac:dyDescent="0.3">
      <c r="A32" s="93"/>
      <c r="B32" s="32" t="s">
        <v>30</v>
      </c>
      <c r="C32">
        <v>56</v>
      </c>
      <c r="D32">
        <v>61</v>
      </c>
      <c r="E32">
        <v>48</v>
      </c>
      <c r="F32">
        <v>63</v>
      </c>
      <c r="G32">
        <v>59</v>
      </c>
      <c r="H32">
        <v>47</v>
      </c>
      <c r="I32">
        <v>56</v>
      </c>
      <c r="J32">
        <v>69</v>
      </c>
      <c r="K32">
        <v>40</v>
      </c>
      <c r="L32" s="11">
        <v>44</v>
      </c>
      <c r="M32" s="11">
        <v>55</v>
      </c>
      <c r="N32" s="11">
        <v>54</v>
      </c>
      <c r="O32" s="11">
        <v>542</v>
      </c>
    </row>
    <row r="33" spans="1:15" x14ac:dyDescent="0.3">
      <c r="A33" s="93"/>
      <c r="B33" s="32" t="s">
        <v>31</v>
      </c>
      <c r="C33">
        <v>7</v>
      </c>
      <c r="D33">
        <v>4</v>
      </c>
      <c r="E33">
        <v>4</v>
      </c>
      <c r="F33">
        <v>3</v>
      </c>
      <c r="G33">
        <v>10</v>
      </c>
      <c r="H33">
        <v>7</v>
      </c>
      <c r="I33">
        <v>10</v>
      </c>
      <c r="J33">
        <v>46</v>
      </c>
      <c r="K33">
        <v>17</v>
      </c>
      <c r="L33" s="11">
        <v>15</v>
      </c>
      <c r="M33" s="11">
        <v>12</v>
      </c>
      <c r="N33" s="11">
        <v>12</v>
      </c>
      <c r="O33" s="11">
        <v>124</v>
      </c>
    </row>
    <row r="34" spans="1:15" x14ac:dyDescent="0.3">
      <c r="A34" s="93"/>
      <c r="B34" s="32" t="s">
        <v>32</v>
      </c>
      <c r="C34">
        <v>59</v>
      </c>
      <c r="D34">
        <v>2</v>
      </c>
      <c r="E34">
        <v>84</v>
      </c>
      <c r="F34">
        <v>146</v>
      </c>
      <c r="G34">
        <v>564</v>
      </c>
      <c r="H34">
        <v>55</v>
      </c>
      <c r="I34">
        <v>55</v>
      </c>
      <c r="J34">
        <v>230</v>
      </c>
      <c r="K34">
        <v>49</v>
      </c>
      <c r="L34" s="11">
        <v>15</v>
      </c>
      <c r="M34" s="11">
        <v>138</v>
      </c>
      <c r="N34" s="11">
        <v>126</v>
      </c>
      <c r="O34" s="11">
        <v>1260</v>
      </c>
    </row>
    <row r="35" spans="1:15" x14ac:dyDescent="0.3">
      <c r="A35" s="93" t="s">
        <v>219</v>
      </c>
      <c r="B35" s="32" t="s">
        <v>29</v>
      </c>
      <c r="C35">
        <v>11</v>
      </c>
      <c r="D35">
        <v>3</v>
      </c>
      <c r="E35">
        <v>15</v>
      </c>
      <c r="F35">
        <v>11</v>
      </c>
      <c r="G35">
        <v>21</v>
      </c>
      <c r="H35">
        <v>18</v>
      </c>
      <c r="I35">
        <v>42</v>
      </c>
      <c r="J35">
        <v>14</v>
      </c>
      <c r="K35">
        <v>73</v>
      </c>
      <c r="L35" s="11">
        <v>81</v>
      </c>
      <c r="M35" s="11">
        <v>23</v>
      </c>
      <c r="N35" s="11">
        <v>29</v>
      </c>
      <c r="O35" s="11">
        <v>289</v>
      </c>
    </row>
    <row r="36" spans="1:15" x14ac:dyDescent="0.3">
      <c r="A36" s="93"/>
      <c r="B36" s="32" t="s">
        <v>30</v>
      </c>
      <c r="C36">
        <v>0</v>
      </c>
      <c r="D36">
        <v>1</v>
      </c>
      <c r="E36">
        <v>23</v>
      </c>
      <c r="F36">
        <v>5</v>
      </c>
      <c r="G36">
        <v>6</v>
      </c>
      <c r="H36">
        <v>0</v>
      </c>
      <c r="I36">
        <v>1</v>
      </c>
      <c r="J36">
        <v>0</v>
      </c>
      <c r="K36">
        <v>0</v>
      </c>
      <c r="L36" s="11">
        <v>2</v>
      </c>
      <c r="M36" s="11">
        <v>4</v>
      </c>
      <c r="N36" s="11">
        <v>4</v>
      </c>
      <c r="O36" s="11">
        <v>38</v>
      </c>
    </row>
    <row r="37" spans="1:15" x14ac:dyDescent="0.3">
      <c r="A37" s="93"/>
      <c r="B37" s="32" t="s">
        <v>31</v>
      </c>
      <c r="C37">
        <v>2</v>
      </c>
      <c r="D37">
        <v>2</v>
      </c>
      <c r="E37">
        <v>4</v>
      </c>
      <c r="F37">
        <v>4</v>
      </c>
      <c r="G37">
        <v>11</v>
      </c>
      <c r="H37">
        <v>5</v>
      </c>
      <c r="I37">
        <v>2</v>
      </c>
      <c r="J37">
        <v>3</v>
      </c>
      <c r="K37">
        <v>5</v>
      </c>
      <c r="L37" s="11">
        <v>15</v>
      </c>
      <c r="M37" s="11">
        <v>4</v>
      </c>
      <c r="N37" s="11">
        <v>5</v>
      </c>
      <c r="O37" s="11">
        <v>52</v>
      </c>
    </row>
    <row r="38" spans="1:15" x14ac:dyDescent="0.3">
      <c r="A38" s="93"/>
      <c r="B38" s="32" t="s">
        <v>32</v>
      </c>
      <c r="C38">
        <v>2</v>
      </c>
      <c r="D38">
        <v>2</v>
      </c>
      <c r="E38">
        <v>1</v>
      </c>
      <c r="F38">
        <v>1</v>
      </c>
      <c r="G38">
        <v>4</v>
      </c>
      <c r="H38">
        <v>1</v>
      </c>
      <c r="I38">
        <v>0</v>
      </c>
      <c r="J38">
        <v>0</v>
      </c>
      <c r="K38">
        <v>0</v>
      </c>
      <c r="L38" s="11">
        <v>13</v>
      </c>
      <c r="M38" s="11">
        <v>1</v>
      </c>
      <c r="N38" s="11">
        <v>2</v>
      </c>
      <c r="O38" s="11">
        <v>24</v>
      </c>
    </row>
    <row r="39" spans="1:15" x14ac:dyDescent="0.3">
      <c r="A39" s="93" t="s">
        <v>220</v>
      </c>
      <c r="B39" s="32" t="s">
        <v>29</v>
      </c>
      <c r="C39">
        <v>409</v>
      </c>
      <c r="D39">
        <v>217</v>
      </c>
      <c r="E39">
        <v>455</v>
      </c>
      <c r="F39">
        <v>475</v>
      </c>
      <c r="G39">
        <v>418</v>
      </c>
      <c r="H39">
        <v>413</v>
      </c>
      <c r="I39">
        <v>378</v>
      </c>
      <c r="J39">
        <v>654</v>
      </c>
      <c r="K39">
        <v>1344</v>
      </c>
      <c r="L39" s="11">
        <v>1306</v>
      </c>
      <c r="M39" s="11">
        <v>529</v>
      </c>
      <c r="N39" s="11">
        <v>607</v>
      </c>
      <c r="O39" s="11">
        <v>6070</v>
      </c>
    </row>
    <row r="40" spans="1:15" x14ac:dyDescent="0.3">
      <c r="A40" s="93"/>
      <c r="B40" s="32" t="s">
        <v>30</v>
      </c>
      <c r="C40">
        <v>638</v>
      </c>
      <c r="D40">
        <v>221</v>
      </c>
      <c r="E40">
        <v>1088</v>
      </c>
      <c r="F40">
        <v>1276</v>
      </c>
      <c r="G40">
        <v>417</v>
      </c>
      <c r="H40">
        <v>407</v>
      </c>
      <c r="I40">
        <v>263</v>
      </c>
      <c r="J40">
        <v>338</v>
      </c>
      <c r="K40">
        <v>682</v>
      </c>
      <c r="L40" s="11">
        <v>250</v>
      </c>
      <c r="M40" s="11">
        <v>592</v>
      </c>
      <c r="N40" s="11">
        <v>558</v>
      </c>
      <c r="O40" s="11">
        <v>5580</v>
      </c>
    </row>
    <row r="41" spans="1:15" x14ac:dyDescent="0.3">
      <c r="A41" s="93"/>
      <c r="B41" s="32" t="s">
        <v>31</v>
      </c>
      <c r="C41">
        <v>128</v>
      </c>
      <c r="D41">
        <v>103</v>
      </c>
      <c r="E41">
        <v>199</v>
      </c>
      <c r="F41">
        <v>153</v>
      </c>
      <c r="G41">
        <v>177</v>
      </c>
      <c r="H41">
        <v>166</v>
      </c>
      <c r="I41">
        <v>156</v>
      </c>
      <c r="J41">
        <v>216</v>
      </c>
      <c r="K41">
        <v>589</v>
      </c>
      <c r="L41" s="11">
        <v>484</v>
      </c>
      <c r="M41" s="11">
        <v>210</v>
      </c>
      <c r="N41" s="11">
        <v>237</v>
      </c>
      <c r="O41" s="11">
        <v>2370</v>
      </c>
    </row>
    <row r="42" spans="1:15" x14ac:dyDescent="0.3">
      <c r="A42" s="93"/>
      <c r="B42" s="32" t="s">
        <v>32</v>
      </c>
      <c r="C42">
        <v>521</v>
      </c>
      <c r="D42">
        <v>2682</v>
      </c>
      <c r="E42">
        <v>69</v>
      </c>
      <c r="F42">
        <v>2310</v>
      </c>
      <c r="G42">
        <v>1649</v>
      </c>
      <c r="H42">
        <v>392</v>
      </c>
      <c r="I42">
        <v>144</v>
      </c>
      <c r="J42">
        <v>284</v>
      </c>
      <c r="K42">
        <v>567</v>
      </c>
      <c r="L42" s="11">
        <v>859</v>
      </c>
      <c r="M42" s="11">
        <v>958</v>
      </c>
      <c r="N42" s="11">
        <v>948</v>
      </c>
      <c r="O42" s="11">
        <v>9478</v>
      </c>
    </row>
    <row r="43" spans="1:15" x14ac:dyDescent="0.3">
      <c r="A43" s="93" t="s">
        <v>221</v>
      </c>
      <c r="B43" s="32" t="s">
        <v>29</v>
      </c>
      <c r="C43">
        <v>7</v>
      </c>
      <c r="D43">
        <v>1</v>
      </c>
      <c r="E43">
        <v>4</v>
      </c>
      <c r="F43">
        <v>1</v>
      </c>
      <c r="G43">
        <v>4</v>
      </c>
      <c r="H43">
        <v>8</v>
      </c>
      <c r="I43">
        <v>2</v>
      </c>
      <c r="J43">
        <v>11</v>
      </c>
      <c r="K43">
        <v>9</v>
      </c>
      <c r="L43" s="11">
        <v>20</v>
      </c>
      <c r="M43" s="11">
        <v>5</v>
      </c>
      <c r="N43" s="11">
        <v>7</v>
      </c>
      <c r="O43" s="11">
        <v>68</v>
      </c>
    </row>
    <row r="44" spans="1:15" x14ac:dyDescent="0.3">
      <c r="A44" s="93"/>
      <c r="B44" s="32" t="s">
        <v>30</v>
      </c>
      <c r="C44">
        <v>0</v>
      </c>
      <c r="D44">
        <v>12</v>
      </c>
      <c r="E44">
        <v>2</v>
      </c>
      <c r="F44">
        <v>0</v>
      </c>
      <c r="G44">
        <v>6</v>
      </c>
      <c r="H44">
        <v>1</v>
      </c>
      <c r="I44">
        <v>1</v>
      </c>
      <c r="J44">
        <v>0</v>
      </c>
      <c r="K44">
        <v>1</v>
      </c>
      <c r="L44" s="11">
        <v>6</v>
      </c>
      <c r="M44" s="11">
        <v>3</v>
      </c>
      <c r="N44" s="11">
        <v>3</v>
      </c>
      <c r="O44" s="11">
        <v>29</v>
      </c>
    </row>
    <row r="45" spans="1:15" x14ac:dyDescent="0.3">
      <c r="A45" s="93"/>
      <c r="B45" s="32" t="s">
        <v>31</v>
      </c>
      <c r="C45">
        <v>30</v>
      </c>
      <c r="D45">
        <v>12</v>
      </c>
      <c r="E45">
        <v>22</v>
      </c>
      <c r="F45">
        <v>34</v>
      </c>
      <c r="G45">
        <v>21</v>
      </c>
      <c r="H45">
        <v>29</v>
      </c>
      <c r="I45">
        <v>13</v>
      </c>
      <c r="J45">
        <v>46</v>
      </c>
      <c r="K45">
        <v>16</v>
      </c>
      <c r="L45" s="11">
        <v>19</v>
      </c>
      <c r="M45" s="11">
        <v>24</v>
      </c>
      <c r="N45" s="11">
        <v>24</v>
      </c>
      <c r="O45" s="11">
        <v>239</v>
      </c>
    </row>
    <row r="46" spans="1:15" x14ac:dyDescent="0.3">
      <c r="A46" s="93"/>
      <c r="B46" s="32" t="s">
        <v>32</v>
      </c>
      <c r="C46">
        <v>821</v>
      </c>
      <c r="D46">
        <v>232</v>
      </c>
      <c r="E46">
        <v>485</v>
      </c>
      <c r="F46">
        <v>1067</v>
      </c>
      <c r="G46">
        <v>4475</v>
      </c>
      <c r="H46">
        <v>610</v>
      </c>
      <c r="I46">
        <v>935</v>
      </c>
      <c r="J46">
        <v>1512</v>
      </c>
      <c r="K46">
        <v>1341</v>
      </c>
      <c r="L46" s="11">
        <v>242</v>
      </c>
      <c r="M46" s="11">
        <v>1275</v>
      </c>
      <c r="N46" s="11">
        <v>1172</v>
      </c>
      <c r="O46" s="11">
        <v>11720</v>
      </c>
    </row>
    <row r="47" spans="1:15" x14ac:dyDescent="0.3">
      <c r="A47" s="93" t="s">
        <v>222</v>
      </c>
      <c r="B47" s="32" t="s">
        <v>29</v>
      </c>
      <c r="C47">
        <v>45</v>
      </c>
      <c r="D47">
        <v>18</v>
      </c>
      <c r="E47">
        <v>23</v>
      </c>
      <c r="F47">
        <v>42</v>
      </c>
      <c r="G47">
        <v>40</v>
      </c>
      <c r="H47">
        <v>152</v>
      </c>
      <c r="I47">
        <v>52</v>
      </c>
      <c r="J47">
        <v>60</v>
      </c>
      <c r="K47">
        <v>77</v>
      </c>
      <c r="L47" s="11">
        <v>80</v>
      </c>
      <c r="M47" s="11">
        <v>57</v>
      </c>
      <c r="N47" s="11">
        <v>59</v>
      </c>
      <c r="O47" s="11">
        <v>590</v>
      </c>
    </row>
    <row r="48" spans="1:15" x14ac:dyDescent="0.3">
      <c r="A48" s="93"/>
      <c r="B48" s="32" t="s">
        <v>30</v>
      </c>
      <c r="C48">
        <v>102</v>
      </c>
      <c r="D48">
        <v>94</v>
      </c>
      <c r="E48">
        <v>95</v>
      </c>
      <c r="F48">
        <v>86</v>
      </c>
      <c r="G48">
        <v>105</v>
      </c>
      <c r="H48">
        <v>96</v>
      </c>
      <c r="I48">
        <v>140</v>
      </c>
      <c r="J48">
        <v>245</v>
      </c>
      <c r="K48">
        <v>84</v>
      </c>
      <c r="L48" s="11">
        <v>76</v>
      </c>
      <c r="M48" s="11">
        <v>116</v>
      </c>
      <c r="N48" s="11">
        <v>112</v>
      </c>
      <c r="O48" s="11">
        <v>1123</v>
      </c>
    </row>
    <row r="49" spans="1:15" x14ac:dyDescent="0.3">
      <c r="A49" s="93"/>
      <c r="B49" s="32" t="s">
        <v>31</v>
      </c>
      <c r="C49">
        <v>6</v>
      </c>
      <c r="D49">
        <v>13</v>
      </c>
      <c r="E49">
        <v>7</v>
      </c>
      <c r="F49">
        <v>6</v>
      </c>
      <c r="G49">
        <v>13</v>
      </c>
      <c r="H49">
        <v>15</v>
      </c>
      <c r="I49">
        <v>6</v>
      </c>
      <c r="J49">
        <v>23</v>
      </c>
      <c r="K49">
        <v>33</v>
      </c>
      <c r="L49" s="11">
        <v>14</v>
      </c>
      <c r="M49" s="11">
        <v>14</v>
      </c>
      <c r="N49" s="11">
        <v>14</v>
      </c>
      <c r="O49" s="11">
        <v>136</v>
      </c>
    </row>
    <row r="50" spans="1:15" x14ac:dyDescent="0.3">
      <c r="A50" s="93"/>
      <c r="B50" s="32" t="s">
        <v>32</v>
      </c>
      <c r="C50">
        <v>88</v>
      </c>
      <c r="D50">
        <v>2</v>
      </c>
      <c r="E50">
        <v>3</v>
      </c>
      <c r="F50">
        <v>1583</v>
      </c>
      <c r="G50">
        <v>363</v>
      </c>
      <c r="H50">
        <v>20</v>
      </c>
      <c r="I50">
        <v>0</v>
      </c>
      <c r="J50">
        <v>171</v>
      </c>
      <c r="K50">
        <v>1</v>
      </c>
      <c r="L50" s="11">
        <v>39</v>
      </c>
      <c r="M50" s="11">
        <v>248</v>
      </c>
      <c r="N50" s="11">
        <v>227</v>
      </c>
      <c r="O50" s="11">
        <v>2269</v>
      </c>
    </row>
    <row r="51" spans="1:15" x14ac:dyDescent="0.3">
      <c r="A51" s="93" t="s">
        <v>223</v>
      </c>
      <c r="B51" s="32" t="s">
        <v>29</v>
      </c>
      <c r="C51">
        <v>1</v>
      </c>
      <c r="D51">
        <v>3</v>
      </c>
      <c r="E51">
        <v>0</v>
      </c>
      <c r="F51">
        <v>1</v>
      </c>
      <c r="G51">
        <v>0</v>
      </c>
      <c r="H51">
        <v>2</v>
      </c>
      <c r="I51">
        <v>1</v>
      </c>
      <c r="J51">
        <v>4</v>
      </c>
      <c r="K51">
        <v>0</v>
      </c>
      <c r="L51" s="11">
        <v>0</v>
      </c>
      <c r="M51" s="11">
        <v>1</v>
      </c>
      <c r="N51" s="11">
        <v>1</v>
      </c>
      <c r="O51" s="11">
        <v>12</v>
      </c>
    </row>
    <row r="52" spans="1:15" x14ac:dyDescent="0.3">
      <c r="A52" s="93"/>
      <c r="B52" s="32" t="s">
        <v>30</v>
      </c>
      <c r="C52">
        <v>1</v>
      </c>
      <c r="D52">
        <v>0</v>
      </c>
      <c r="E52">
        <v>0</v>
      </c>
      <c r="F52">
        <v>0</v>
      </c>
      <c r="G52">
        <v>0</v>
      </c>
      <c r="H52">
        <v>0</v>
      </c>
      <c r="I52">
        <v>0</v>
      </c>
      <c r="J52">
        <v>0</v>
      </c>
      <c r="K52">
        <v>0</v>
      </c>
      <c r="L52" s="11">
        <v>0</v>
      </c>
      <c r="M52" s="11">
        <v>0</v>
      </c>
      <c r="N52" s="11">
        <v>0</v>
      </c>
      <c r="O52" s="11">
        <v>1</v>
      </c>
    </row>
    <row r="53" spans="1:15" x14ac:dyDescent="0.3">
      <c r="A53" s="93"/>
      <c r="B53" s="32" t="s">
        <v>31</v>
      </c>
      <c r="C53">
        <v>3</v>
      </c>
      <c r="D53">
        <v>1</v>
      </c>
      <c r="E53">
        <v>2</v>
      </c>
      <c r="F53">
        <v>1</v>
      </c>
      <c r="G53">
        <v>2</v>
      </c>
      <c r="H53">
        <v>0</v>
      </c>
      <c r="I53">
        <v>1</v>
      </c>
      <c r="J53">
        <v>6</v>
      </c>
      <c r="K53">
        <v>1</v>
      </c>
      <c r="L53" s="11">
        <v>1</v>
      </c>
      <c r="M53" s="11">
        <v>2</v>
      </c>
      <c r="N53" s="11">
        <v>2</v>
      </c>
      <c r="O53" s="11">
        <v>18</v>
      </c>
    </row>
    <row r="54" spans="1:15" x14ac:dyDescent="0.3">
      <c r="A54" s="93"/>
      <c r="B54" s="32" t="s">
        <v>32</v>
      </c>
      <c r="C54">
        <v>5</v>
      </c>
      <c r="D54">
        <v>0</v>
      </c>
      <c r="E54">
        <v>1</v>
      </c>
      <c r="F54">
        <v>5</v>
      </c>
      <c r="G54">
        <v>1</v>
      </c>
      <c r="H54">
        <v>4</v>
      </c>
      <c r="I54">
        <v>0</v>
      </c>
      <c r="J54">
        <v>37</v>
      </c>
      <c r="K54">
        <v>0</v>
      </c>
      <c r="L54" s="11">
        <v>1</v>
      </c>
      <c r="M54" s="11">
        <v>6</v>
      </c>
      <c r="N54" s="11">
        <v>5</v>
      </c>
      <c r="O54" s="11">
        <v>53</v>
      </c>
    </row>
    <row r="55" spans="1:15" x14ac:dyDescent="0.3">
      <c r="A55" s="93" t="s">
        <v>224</v>
      </c>
      <c r="B55" s="32" t="s">
        <v>29</v>
      </c>
      <c r="C55">
        <v>692</v>
      </c>
      <c r="D55">
        <v>780</v>
      </c>
      <c r="E55">
        <v>1096</v>
      </c>
      <c r="F55">
        <v>450</v>
      </c>
      <c r="G55">
        <v>765</v>
      </c>
      <c r="H55">
        <v>818</v>
      </c>
      <c r="I55">
        <v>1468</v>
      </c>
      <c r="J55">
        <v>1378</v>
      </c>
      <c r="K55">
        <v>3276</v>
      </c>
      <c r="L55" s="11">
        <v>2871</v>
      </c>
      <c r="M55" s="11">
        <v>1191</v>
      </c>
      <c r="N55" s="11">
        <v>1359</v>
      </c>
      <c r="O55" s="11">
        <v>13593</v>
      </c>
    </row>
    <row r="56" spans="1:15" x14ac:dyDescent="0.3">
      <c r="A56" s="93"/>
      <c r="B56" s="32" t="s">
        <v>30</v>
      </c>
      <c r="C56">
        <v>0</v>
      </c>
      <c r="D56">
        <v>0</v>
      </c>
      <c r="E56">
        <v>0</v>
      </c>
      <c r="F56">
        <v>1</v>
      </c>
      <c r="G56">
        <v>0</v>
      </c>
      <c r="H56">
        <v>0</v>
      </c>
      <c r="I56">
        <v>0</v>
      </c>
      <c r="J56">
        <v>0</v>
      </c>
      <c r="K56">
        <v>127</v>
      </c>
      <c r="L56" s="11">
        <v>5</v>
      </c>
      <c r="M56" s="11">
        <v>14</v>
      </c>
      <c r="N56" s="11">
        <v>13</v>
      </c>
      <c r="O56" s="11">
        <v>134</v>
      </c>
    </row>
    <row r="57" spans="1:15" x14ac:dyDescent="0.3">
      <c r="A57" s="93"/>
      <c r="B57" s="32" t="s">
        <v>31</v>
      </c>
      <c r="C57">
        <v>108</v>
      </c>
      <c r="D57">
        <v>49</v>
      </c>
      <c r="E57">
        <v>138</v>
      </c>
      <c r="F57">
        <v>156</v>
      </c>
      <c r="G57">
        <v>188</v>
      </c>
      <c r="H57">
        <v>163</v>
      </c>
      <c r="I57">
        <v>86</v>
      </c>
      <c r="J57">
        <v>156</v>
      </c>
      <c r="K57">
        <v>409</v>
      </c>
      <c r="L57" s="11">
        <v>343</v>
      </c>
      <c r="M57" s="11">
        <v>161</v>
      </c>
      <c r="N57" s="11">
        <v>180</v>
      </c>
      <c r="O57" s="11">
        <v>1796</v>
      </c>
    </row>
    <row r="58" spans="1:15" x14ac:dyDescent="0.3">
      <c r="A58" s="93"/>
      <c r="B58" s="32" t="s">
        <v>32</v>
      </c>
      <c r="C58">
        <v>0</v>
      </c>
      <c r="D58">
        <v>1</v>
      </c>
      <c r="E58">
        <v>25</v>
      </c>
      <c r="F58">
        <v>253</v>
      </c>
      <c r="G58">
        <v>65</v>
      </c>
      <c r="H58">
        <v>8</v>
      </c>
      <c r="I58">
        <v>0</v>
      </c>
      <c r="J58">
        <v>16</v>
      </c>
      <c r="K58">
        <v>0</v>
      </c>
      <c r="L58" s="11">
        <v>6</v>
      </c>
      <c r="M58" s="11">
        <v>41</v>
      </c>
      <c r="N58" s="11">
        <v>37</v>
      </c>
      <c r="O58" s="11">
        <v>374</v>
      </c>
    </row>
    <row r="59" spans="1:15" x14ac:dyDescent="0.3">
      <c r="A59" s="93" t="s">
        <v>225</v>
      </c>
      <c r="B59" s="32" t="s">
        <v>29</v>
      </c>
      <c r="C59">
        <v>2468</v>
      </c>
      <c r="D59">
        <v>1339</v>
      </c>
      <c r="E59">
        <v>2190</v>
      </c>
      <c r="F59">
        <v>2519</v>
      </c>
      <c r="G59">
        <v>2120</v>
      </c>
      <c r="H59">
        <v>2106</v>
      </c>
      <c r="I59">
        <v>5129</v>
      </c>
      <c r="J59">
        <v>10513</v>
      </c>
      <c r="K59">
        <v>10436</v>
      </c>
      <c r="L59" s="11">
        <v>13606</v>
      </c>
      <c r="M59" s="11">
        <v>4313</v>
      </c>
      <c r="N59" s="11">
        <v>5242</v>
      </c>
      <c r="O59" s="11">
        <v>52425</v>
      </c>
    </row>
    <row r="60" spans="1:15" x14ac:dyDescent="0.3">
      <c r="A60" s="93"/>
      <c r="B60" s="32" t="s">
        <v>30</v>
      </c>
      <c r="C60">
        <v>191</v>
      </c>
      <c r="D60">
        <v>63</v>
      </c>
      <c r="E60">
        <v>253</v>
      </c>
      <c r="F60">
        <v>185</v>
      </c>
      <c r="G60">
        <v>115</v>
      </c>
      <c r="H60">
        <v>162</v>
      </c>
      <c r="I60">
        <v>6</v>
      </c>
      <c r="J60">
        <v>63</v>
      </c>
      <c r="K60">
        <v>1596</v>
      </c>
      <c r="L60" s="11">
        <v>1219</v>
      </c>
      <c r="M60" s="11">
        <v>293</v>
      </c>
      <c r="N60" s="11">
        <v>385</v>
      </c>
      <c r="O60" s="11">
        <v>3853</v>
      </c>
    </row>
    <row r="61" spans="1:15" x14ac:dyDescent="0.3">
      <c r="A61" s="93"/>
      <c r="B61" s="32" t="s">
        <v>31</v>
      </c>
      <c r="C61">
        <v>516</v>
      </c>
      <c r="D61">
        <v>293</v>
      </c>
      <c r="E61">
        <v>1066</v>
      </c>
      <c r="F61">
        <v>924</v>
      </c>
      <c r="G61">
        <v>1198</v>
      </c>
      <c r="H61">
        <v>948</v>
      </c>
      <c r="I61">
        <v>774</v>
      </c>
      <c r="J61">
        <v>1045</v>
      </c>
      <c r="K61">
        <v>2853</v>
      </c>
      <c r="L61" s="11">
        <v>2507</v>
      </c>
      <c r="M61" s="11">
        <v>1069</v>
      </c>
      <c r="N61" s="11">
        <v>1212</v>
      </c>
      <c r="O61" s="11">
        <v>12124</v>
      </c>
    </row>
    <row r="62" spans="1:15" x14ac:dyDescent="0.3">
      <c r="A62" s="93"/>
      <c r="B62" s="32" t="s">
        <v>32</v>
      </c>
      <c r="C62">
        <v>10</v>
      </c>
      <c r="D62">
        <v>11</v>
      </c>
      <c r="E62">
        <v>398</v>
      </c>
      <c r="F62">
        <v>6869</v>
      </c>
      <c r="G62">
        <v>3181</v>
      </c>
      <c r="H62">
        <v>616</v>
      </c>
      <c r="I62">
        <v>360</v>
      </c>
      <c r="J62">
        <v>928</v>
      </c>
      <c r="K62">
        <v>593</v>
      </c>
      <c r="L62" s="11">
        <v>5629</v>
      </c>
      <c r="M62" s="11">
        <v>1441</v>
      </c>
      <c r="N62" s="11">
        <v>1859</v>
      </c>
      <c r="O62" s="11">
        <v>18595</v>
      </c>
    </row>
    <row r="63" spans="1:15" x14ac:dyDescent="0.3">
      <c r="A63" s="93" t="s">
        <v>226</v>
      </c>
      <c r="B63" s="32" t="s">
        <v>29</v>
      </c>
      <c r="C63">
        <v>328</v>
      </c>
      <c r="D63">
        <v>228</v>
      </c>
      <c r="E63">
        <v>205</v>
      </c>
      <c r="F63">
        <v>386</v>
      </c>
      <c r="G63">
        <v>320</v>
      </c>
      <c r="H63">
        <v>429</v>
      </c>
      <c r="I63">
        <v>272</v>
      </c>
      <c r="J63">
        <v>603</v>
      </c>
      <c r="K63">
        <v>350</v>
      </c>
      <c r="L63" s="11">
        <v>463</v>
      </c>
      <c r="M63" s="11">
        <v>347</v>
      </c>
      <c r="N63" s="11">
        <v>359</v>
      </c>
      <c r="O63" s="11">
        <v>3586</v>
      </c>
    </row>
    <row r="64" spans="1:15" x14ac:dyDescent="0.3">
      <c r="A64" s="93"/>
      <c r="B64" s="32" t="s">
        <v>30</v>
      </c>
      <c r="C64">
        <v>2009</v>
      </c>
      <c r="D64">
        <v>1477</v>
      </c>
      <c r="E64">
        <v>2145</v>
      </c>
      <c r="F64">
        <v>2911</v>
      </c>
      <c r="G64">
        <v>1810</v>
      </c>
      <c r="H64">
        <v>1387</v>
      </c>
      <c r="I64">
        <v>1637</v>
      </c>
      <c r="J64">
        <v>3441</v>
      </c>
      <c r="K64">
        <v>1580</v>
      </c>
      <c r="L64" s="11">
        <v>1256</v>
      </c>
      <c r="M64" s="11">
        <v>2044</v>
      </c>
      <c r="N64" s="11">
        <v>1965</v>
      </c>
      <c r="O64" s="11">
        <v>19654</v>
      </c>
    </row>
    <row r="65" spans="1:15" x14ac:dyDescent="0.3">
      <c r="A65" s="93"/>
      <c r="B65" s="32" t="s">
        <v>31</v>
      </c>
      <c r="C65">
        <v>107</v>
      </c>
      <c r="D65">
        <v>132</v>
      </c>
      <c r="E65">
        <v>194</v>
      </c>
      <c r="F65">
        <v>145</v>
      </c>
      <c r="G65">
        <v>284</v>
      </c>
      <c r="H65">
        <v>310</v>
      </c>
      <c r="I65">
        <v>361</v>
      </c>
      <c r="J65">
        <v>392</v>
      </c>
      <c r="K65">
        <v>258</v>
      </c>
      <c r="L65" s="11">
        <v>241</v>
      </c>
      <c r="M65" s="11">
        <v>243</v>
      </c>
      <c r="N65" s="11">
        <v>242</v>
      </c>
      <c r="O65" s="11">
        <v>2425</v>
      </c>
    </row>
    <row r="66" spans="1:15" x14ac:dyDescent="0.3">
      <c r="A66" s="93"/>
      <c r="B66" s="32" t="s">
        <v>32</v>
      </c>
      <c r="C66">
        <v>1431</v>
      </c>
      <c r="D66">
        <v>235</v>
      </c>
      <c r="E66">
        <v>90</v>
      </c>
      <c r="F66">
        <v>8798</v>
      </c>
      <c r="G66">
        <v>5022</v>
      </c>
      <c r="H66">
        <v>132</v>
      </c>
      <c r="I66">
        <v>99</v>
      </c>
      <c r="J66">
        <v>3160</v>
      </c>
      <c r="K66">
        <v>28</v>
      </c>
      <c r="L66" s="11">
        <v>446</v>
      </c>
      <c r="M66" s="11">
        <v>2110</v>
      </c>
      <c r="N66" s="11">
        <v>1944</v>
      </c>
      <c r="O66" s="11">
        <v>19440</v>
      </c>
    </row>
    <row r="67" spans="1:15" x14ac:dyDescent="0.3">
      <c r="A67" s="94" t="s">
        <v>227</v>
      </c>
      <c r="B67" s="32" t="s">
        <v>29</v>
      </c>
      <c r="C67">
        <v>150</v>
      </c>
      <c r="D67">
        <v>91</v>
      </c>
      <c r="E67">
        <v>88</v>
      </c>
      <c r="F67">
        <v>138</v>
      </c>
      <c r="G67">
        <v>142</v>
      </c>
      <c r="H67">
        <v>163</v>
      </c>
      <c r="I67">
        <v>79</v>
      </c>
      <c r="J67">
        <v>200</v>
      </c>
      <c r="K67">
        <v>101</v>
      </c>
      <c r="L67" s="11">
        <v>71</v>
      </c>
      <c r="M67" s="11">
        <v>128</v>
      </c>
      <c r="N67" s="11">
        <v>122</v>
      </c>
      <c r="O67" s="11">
        <v>1224</v>
      </c>
    </row>
    <row r="68" spans="1:15" x14ac:dyDescent="0.3">
      <c r="A68" s="94"/>
      <c r="B68" s="32" t="s">
        <v>30</v>
      </c>
      <c r="C68">
        <v>2594</v>
      </c>
      <c r="D68">
        <v>2021</v>
      </c>
      <c r="E68">
        <v>2481</v>
      </c>
      <c r="F68">
        <v>2489</v>
      </c>
      <c r="G68">
        <v>2271</v>
      </c>
      <c r="H68">
        <v>1922</v>
      </c>
      <c r="I68">
        <v>1708</v>
      </c>
      <c r="J68">
        <v>3924</v>
      </c>
      <c r="K68">
        <v>1122</v>
      </c>
      <c r="L68" s="11">
        <v>1506</v>
      </c>
      <c r="M68" s="11">
        <v>2281</v>
      </c>
      <c r="N68" s="11">
        <v>2204</v>
      </c>
      <c r="O68" s="11">
        <v>22038</v>
      </c>
    </row>
    <row r="69" spans="1:15" x14ac:dyDescent="0.3">
      <c r="A69" s="94"/>
      <c r="B69" s="32" t="s">
        <v>31</v>
      </c>
      <c r="C69">
        <v>37</v>
      </c>
      <c r="D69">
        <v>34</v>
      </c>
      <c r="E69">
        <v>72</v>
      </c>
      <c r="F69">
        <v>50</v>
      </c>
      <c r="G69">
        <v>101</v>
      </c>
      <c r="H69">
        <v>166</v>
      </c>
      <c r="I69">
        <v>54</v>
      </c>
      <c r="J69">
        <v>119</v>
      </c>
      <c r="K69">
        <v>52</v>
      </c>
      <c r="L69" s="11">
        <v>66</v>
      </c>
      <c r="M69" s="11">
        <v>76</v>
      </c>
      <c r="N69" s="11">
        <v>75</v>
      </c>
      <c r="O69" s="11">
        <v>752</v>
      </c>
    </row>
    <row r="70" spans="1:15" x14ac:dyDescent="0.3">
      <c r="A70" s="94"/>
      <c r="B70" s="32" t="s">
        <v>32</v>
      </c>
      <c r="C70">
        <v>779</v>
      </c>
      <c r="D70">
        <v>198</v>
      </c>
      <c r="E70">
        <v>23</v>
      </c>
      <c r="F70">
        <v>3493</v>
      </c>
      <c r="G70">
        <v>1379</v>
      </c>
      <c r="H70">
        <v>29</v>
      </c>
      <c r="I70">
        <v>62</v>
      </c>
      <c r="J70">
        <v>764</v>
      </c>
      <c r="K70">
        <v>52</v>
      </c>
      <c r="L70" s="11">
        <v>248</v>
      </c>
      <c r="M70" s="11">
        <v>753</v>
      </c>
      <c r="N70" s="11">
        <v>703</v>
      </c>
      <c r="O70" s="11">
        <v>7028</v>
      </c>
    </row>
    <row r="71" spans="1:15" x14ac:dyDescent="0.3">
      <c r="A71" s="98" t="s">
        <v>33</v>
      </c>
      <c r="B71" s="98"/>
      <c r="C71" s="65">
        <v>49691</v>
      </c>
      <c r="D71" s="65">
        <v>29917</v>
      </c>
      <c r="E71" s="65">
        <v>40444</v>
      </c>
      <c r="F71" s="65">
        <v>105988</v>
      </c>
      <c r="G71" s="65">
        <v>106075</v>
      </c>
      <c r="H71" s="65">
        <v>39920</v>
      </c>
      <c r="I71" s="65">
        <v>49098</v>
      </c>
      <c r="J71" s="65">
        <v>81904</v>
      </c>
      <c r="K71" s="65">
        <v>65027</v>
      </c>
      <c r="L71" s="11">
        <v>99412</v>
      </c>
      <c r="M71" s="11">
        <v>63118</v>
      </c>
      <c r="N71" s="11">
        <v>66748</v>
      </c>
      <c r="O71" s="11">
        <v>667477</v>
      </c>
    </row>
    <row r="73" spans="1:15" x14ac:dyDescent="0.3">
      <c r="A73" s="90" t="s">
        <v>256</v>
      </c>
      <c r="B73" s="90"/>
      <c r="C73" s="90"/>
    </row>
    <row r="74" spans="1:15" x14ac:dyDescent="0.3">
      <c r="A74" s="57" t="s">
        <v>252</v>
      </c>
      <c r="B74" s="57"/>
      <c r="C74" s="57"/>
    </row>
    <row r="75" spans="1:15" x14ac:dyDescent="0.3">
      <c r="A75" s="57" t="s">
        <v>253</v>
      </c>
      <c r="B75" s="57"/>
      <c r="C75" s="57"/>
    </row>
    <row r="76" spans="1:15" ht="15" thickBot="1" x14ac:dyDescent="0.35">
      <c r="A76" s="58" t="s">
        <v>254</v>
      </c>
      <c r="B76" s="58"/>
      <c r="C76" s="58"/>
    </row>
    <row r="77" spans="1:15" ht="15" thickBot="1" x14ac:dyDescent="0.35">
      <c r="A77" s="44"/>
      <c r="B77" s="87" t="s">
        <v>0</v>
      </c>
      <c r="C77" s="87"/>
    </row>
    <row r="79" spans="1:15" x14ac:dyDescent="0.3">
      <c r="A79" s="62" t="s">
        <v>257</v>
      </c>
    </row>
    <row r="80" spans="1:15" x14ac:dyDescent="0.3">
      <c r="A80" s="21" t="s">
        <v>62</v>
      </c>
    </row>
    <row r="82" spans="1:1" x14ac:dyDescent="0.3">
      <c r="A82" s="61" t="s">
        <v>63</v>
      </c>
    </row>
  </sheetData>
  <mergeCells count="20">
    <mergeCell ref="A73:C73"/>
    <mergeCell ref="B77:C77"/>
    <mergeCell ref="A55:A58"/>
    <mergeCell ref="A71:B71"/>
    <mergeCell ref="A67:A70"/>
    <mergeCell ref="A63:A66"/>
    <mergeCell ref="A59:A62"/>
    <mergeCell ref="A3:A6"/>
    <mergeCell ref="A35:A38"/>
    <mergeCell ref="A7:A10"/>
    <mergeCell ref="A51:A54"/>
    <mergeCell ref="A11:A14"/>
    <mergeCell ref="A47:A50"/>
    <mergeCell ref="A15:A18"/>
    <mergeCell ref="A19:A22"/>
    <mergeCell ref="A43:A46"/>
    <mergeCell ref="A23:A26"/>
    <mergeCell ref="A27:A30"/>
    <mergeCell ref="A39:A42"/>
    <mergeCell ref="A31:A34"/>
  </mergeCells>
  <hyperlinks>
    <hyperlink ref="A82" location="'Table of Contents'!A1" display="Table of Contents" xr:uid="{1CA54BFF-0E8F-4713-9078-46F302CC8968}"/>
  </hyperlink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39"/>
  <sheetViews>
    <sheetView workbookViewId="0">
      <selection activeCell="E22" sqref="E22"/>
    </sheetView>
  </sheetViews>
  <sheetFormatPr defaultRowHeight="14.4" x14ac:dyDescent="0.3"/>
  <cols>
    <col min="1" max="1" width="22.5546875" bestFit="1" customWidth="1"/>
    <col min="2" max="2" width="26.44140625" bestFit="1" customWidth="1"/>
    <col min="3" max="5" width="7.5546875" customWidth="1"/>
    <col min="6" max="11" width="7.5546875" bestFit="1" customWidth="1"/>
    <col min="12" max="12" width="11" customWidth="1"/>
    <col min="13" max="13" width="9.44140625" customWidth="1"/>
    <col min="14" max="14" width="9" customWidth="1"/>
    <col min="15" max="15" width="9.88671875" customWidth="1"/>
    <col min="16" max="16" width="10.44140625" bestFit="1" customWidth="1"/>
    <col min="17" max="17" width="11.44140625" customWidth="1"/>
    <col min="19" max="19" width="11.109375" customWidth="1"/>
    <col min="20" max="20" width="12.109375" customWidth="1"/>
  </cols>
  <sheetData>
    <row r="1" spans="1:20" ht="29.4" customHeight="1" x14ac:dyDescent="0.3">
      <c r="A1" s="102" t="s">
        <v>18</v>
      </c>
      <c r="B1" s="102"/>
      <c r="C1" s="48"/>
      <c r="D1" s="48"/>
      <c r="E1" s="48"/>
      <c r="F1" s="10"/>
      <c r="G1" s="10"/>
      <c r="H1" s="10"/>
      <c r="I1" s="10"/>
      <c r="J1" s="10"/>
      <c r="K1" s="10"/>
      <c r="L1" s="10"/>
      <c r="M1" s="10"/>
      <c r="N1" s="10"/>
      <c r="O1" s="10"/>
      <c r="P1" s="10"/>
      <c r="Q1" s="10"/>
      <c r="R1" s="10"/>
      <c r="S1" s="10"/>
    </row>
    <row r="2" spans="1:20" ht="57.6" x14ac:dyDescent="0.3">
      <c r="A2" s="104" t="s">
        <v>20</v>
      </c>
      <c r="B2" s="105"/>
      <c r="C2" s="101" t="s">
        <v>248</v>
      </c>
      <c r="D2" s="101"/>
      <c r="E2" s="101"/>
      <c r="F2" s="52">
        <v>2009</v>
      </c>
      <c r="G2" s="36">
        <v>2010</v>
      </c>
      <c r="H2" s="36">
        <v>2011</v>
      </c>
      <c r="I2" s="36">
        <v>2012</v>
      </c>
      <c r="J2" s="36">
        <v>2013</v>
      </c>
      <c r="K2" s="36">
        <v>2014</v>
      </c>
      <c r="L2" s="36" t="s">
        <v>21</v>
      </c>
      <c r="M2" s="36" t="s">
        <v>22</v>
      </c>
      <c r="N2" s="36" t="s">
        <v>23</v>
      </c>
      <c r="O2" s="36" t="s">
        <v>24</v>
      </c>
      <c r="P2" s="41" t="s">
        <v>35</v>
      </c>
      <c r="Q2" s="41" t="s">
        <v>228</v>
      </c>
      <c r="R2" s="20" t="s">
        <v>229</v>
      </c>
      <c r="S2" s="29" t="s">
        <v>230</v>
      </c>
      <c r="T2" s="29" t="s">
        <v>231</v>
      </c>
    </row>
    <row r="3" spans="1:20" x14ac:dyDescent="0.3">
      <c r="A3" s="106" t="s">
        <v>232</v>
      </c>
      <c r="B3" s="53" t="s">
        <v>233</v>
      </c>
      <c r="C3" s="101"/>
      <c r="D3" s="101"/>
      <c r="E3" s="101"/>
      <c r="F3">
        <v>8310</v>
      </c>
      <c r="G3">
        <v>5290</v>
      </c>
      <c r="H3">
        <v>8100</v>
      </c>
      <c r="I3">
        <v>8720</v>
      </c>
      <c r="J3">
        <v>7490</v>
      </c>
      <c r="K3">
        <v>6180</v>
      </c>
      <c r="L3">
        <v>5390</v>
      </c>
      <c r="M3">
        <v>10010</v>
      </c>
      <c r="N3">
        <v>5240</v>
      </c>
      <c r="O3" s="11">
        <v>4650</v>
      </c>
      <c r="P3" s="11">
        <v>7190</v>
      </c>
      <c r="Q3" s="11">
        <v>6940</v>
      </c>
      <c r="R3" s="11">
        <v>69390</v>
      </c>
      <c r="S3" s="11"/>
      <c r="T3" s="11"/>
    </row>
    <row r="4" spans="1:20" x14ac:dyDescent="0.3">
      <c r="A4" s="106"/>
      <c r="B4" s="53" t="s">
        <v>234</v>
      </c>
      <c r="C4" s="101"/>
      <c r="D4" s="101"/>
      <c r="E4" s="101"/>
      <c r="F4">
        <v>7020</v>
      </c>
      <c r="G4">
        <v>8350</v>
      </c>
      <c r="H4">
        <v>8240</v>
      </c>
      <c r="I4">
        <v>9170</v>
      </c>
      <c r="J4">
        <v>8210</v>
      </c>
      <c r="K4">
        <v>7230</v>
      </c>
      <c r="L4">
        <v>7250</v>
      </c>
      <c r="M4">
        <v>9100</v>
      </c>
      <c r="N4">
        <v>6730</v>
      </c>
      <c r="O4" s="11">
        <v>8520</v>
      </c>
      <c r="P4" s="11">
        <v>7920</v>
      </c>
      <c r="Q4" s="11">
        <v>7980</v>
      </c>
      <c r="R4" s="11">
        <v>79820</v>
      </c>
      <c r="S4" s="11"/>
      <c r="T4" s="11"/>
    </row>
    <row r="5" spans="1:20" x14ac:dyDescent="0.3">
      <c r="A5" s="106"/>
      <c r="B5" s="53" t="s">
        <v>235</v>
      </c>
      <c r="C5" s="101"/>
      <c r="D5" s="101"/>
      <c r="E5" s="101"/>
      <c r="F5">
        <v>310</v>
      </c>
      <c r="G5">
        <v>450</v>
      </c>
      <c r="H5">
        <v>280</v>
      </c>
      <c r="I5">
        <v>240</v>
      </c>
      <c r="J5">
        <v>270</v>
      </c>
      <c r="K5">
        <v>130</v>
      </c>
      <c r="L5">
        <v>140</v>
      </c>
      <c r="M5">
        <v>140</v>
      </c>
      <c r="N5">
        <v>540</v>
      </c>
      <c r="O5" s="11">
        <v>650</v>
      </c>
      <c r="P5" s="11">
        <v>280</v>
      </c>
      <c r="Q5" s="11">
        <v>320</v>
      </c>
      <c r="R5" s="11">
        <v>3150</v>
      </c>
      <c r="S5" s="11"/>
      <c r="T5" s="11"/>
    </row>
    <row r="6" spans="1:20" x14ac:dyDescent="0.3">
      <c r="A6" s="106"/>
      <c r="B6" s="54" t="s">
        <v>236</v>
      </c>
      <c r="C6" s="101"/>
      <c r="D6" s="101"/>
      <c r="E6" s="101"/>
      <c r="F6">
        <v>15640</v>
      </c>
      <c r="G6">
        <v>14090</v>
      </c>
      <c r="H6">
        <v>16620</v>
      </c>
      <c r="I6">
        <v>18130</v>
      </c>
      <c r="J6">
        <v>15970</v>
      </c>
      <c r="K6">
        <v>13540</v>
      </c>
      <c r="L6">
        <v>12780</v>
      </c>
      <c r="M6">
        <v>19250</v>
      </c>
      <c r="N6">
        <v>12520</v>
      </c>
      <c r="O6" s="11">
        <v>13820</v>
      </c>
      <c r="P6" s="11">
        <v>15390</v>
      </c>
      <c r="Q6" s="11">
        <v>15240</v>
      </c>
      <c r="R6" s="11">
        <v>152360</v>
      </c>
      <c r="S6" s="30">
        <f xml:space="preserve"> R6/R14*100</f>
        <v>69.415463119048709</v>
      </c>
      <c r="T6" s="11"/>
    </row>
    <row r="7" spans="1:20" x14ac:dyDescent="0.3">
      <c r="A7" s="109" t="s">
        <v>237</v>
      </c>
      <c r="B7" s="53" t="s">
        <v>233</v>
      </c>
      <c r="C7" s="101"/>
      <c r="D7" s="101"/>
      <c r="E7" s="101"/>
      <c r="F7">
        <v>1950</v>
      </c>
      <c r="G7">
        <v>980</v>
      </c>
      <c r="H7">
        <v>1540</v>
      </c>
      <c r="I7">
        <v>1590</v>
      </c>
      <c r="J7">
        <v>1430</v>
      </c>
      <c r="K7">
        <v>970</v>
      </c>
      <c r="L7">
        <v>1230</v>
      </c>
      <c r="M7">
        <v>2190</v>
      </c>
      <c r="N7">
        <v>4030</v>
      </c>
      <c r="O7" s="11">
        <v>2920</v>
      </c>
      <c r="P7" s="11">
        <v>1770</v>
      </c>
      <c r="Q7" s="11">
        <v>1880</v>
      </c>
      <c r="R7" s="11">
        <v>18830</v>
      </c>
      <c r="S7" s="11"/>
      <c r="T7" s="11"/>
    </row>
    <row r="8" spans="1:20" x14ac:dyDescent="0.3">
      <c r="A8" s="109"/>
      <c r="B8" s="53" t="s">
        <v>234</v>
      </c>
      <c r="C8" s="101"/>
      <c r="D8" s="101"/>
      <c r="E8" s="101"/>
      <c r="F8">
        <v>3080</v>
      </c>
      <c r="G8">
        <v>2260</v>
      </c>
      <c r="H8">
        <v>2520</v>
      </c>
      <c r="I8">
        <v>1810</v>
      </c>
      <c r="J8">
        <v>2690</v>
      </c>
      <c r="K8">
        <v>3810</v>
      </c>
      <c r="L8">
        <v>6060</v>
      </c>
      <c r="M8">
        <v>6540</v>
      </c>
      <c r="N8">
        <v>3650</v>
      </c>
      <c r="O8" s="11">
        <v>3990</v>
      </c>
      <c r="P8" s="11">
        <v>3600</v>
      </c>
      <c r="Q8" s="11">
        <v>3640</v>
      </c>
      <c r="R8" s="11">
        <v>36410</v>
      </c>
      <c r="S8" s="11"/>
      <c r="T8" s="11"/>
    </row>
    <row r="9" spans="1:20" x14ac:dyDescent="0.3">
      <c r="A9" s="109"/>
      <c r="B9" s="53" t="s">
        <v>235</v>
      </c>
      <c r="C9" s="101"/>
      <c r="D9" s="101"/>
      <c r="E9" s="101"/>
      <c r="F9">
        <v>130</v>
      </c>
      <c r="G9">
        <v>0</v>
      </c>
      <c r="H9">
        <v>0</v>
      </c>
      <c r="I9">
        <v>0</v>
      </c>
      <c r="J9">
        <v>110</v>
      </c>
      <c r="K9">
        <v>280</v>
      </c>
      <c r="L9">
        <v>1730</v>
      </c>
      <c r="M9">
        <v>5560</v>
      </c>
      <c r="N9">
        <v>1400</v>
      </c>
      <c r="O9" s="11">
        <v>2430</v>
      </c>
      <c r="P9" s="11">
        <v>1020</v>
      </c>
      <c r="Q9" s="11">
        <v>1160</v>
      </c>
      <c r="R9" s="11">
        <v>11630</v>
      </c>
      <c r="S9" s="11"/>
      <c r="T9" s="11"/>
    </row>
    <row r="10" spans="1:20" x14ac:dyDescent="0.3">
      <c r="A10" s="109"/>
      <c r="B10" s="53" t="s">
        <v>238</v>
      </c>
      <c r="C10" s="101"/>
      <c r="D10" s="101"/>
      <c r="E10" s="101"/>
      <c r="N10">
        <v>110</v>
      </c>
      <c r="O10" s="11">
        <v>150</v>
      </c>
      <c r="P10" s="11">
        <v>110</v>
      </c>
      <c r="Q10" s="11">
        <v>130</v>
      </c>
      <c r="R10" s="11">
        <v>260</v>
      </c>
      <c r="S10" s="11"/>
      <c r="T10" s="11"/>
    </row>
    <row r="11" spans="1:20" x14ac:dyDescent="0.3">
      <c r="A11" s="109"/>
      <c r="B11" s="54" t="s">
        <v>236</v>
      </c>
      <c r="C11" s="101"/>
      <c r="D11" s="101"/>
      <c r="E11" s="101"/>
      <c r="F11">
        <v>5160</v>
      </c>
      <c r="G11">
        <v>3240</v>
      </c>
      <c r="H11">
        <v>4060</v>
      </c>
      <c r="I11">
        <v>3400</v>
      </c>
      <c r="J11">
        <v>4230</v>
      </c>
      <c r="K11">
        <v>5060</v>
      </c>
      <c r="L11">
        <v>9020</v>
      </c>
      <c r="M11">
        <v>14290</v>
      </c>
      <c r="N11">
        <v>9180</v>
      </c>
      <c r="O11" s="11">
        <v>9490</v>
      </c>
      <c r="P11" s="11">
        <v>6400</v>
      </c>
      <c r="Q11" s="11">
        <v>6710</v>
      </c>
      <c r="R11" s="11">
        <v>67130</v>
      </c>
      <c r="S11" s="30">
        <f xml:space="preserve"> R11/R14*100</f>
        <v>30.584536880951298</v>
      </c>
      <c r="T11" s="11"/>
    </row>
    <row r="12" spans="1:20" x14ac:dyDescent="0.3">
      <c r="A12" s="93" t="s">
        <v>236</v>
      </c>
      <c r="B12" s="53" t="s">
        <v>233</v>
      </c>
      <c r="C12" s="101"/>
      <c r="D12" s="101"/>
      <c r="E12" s="101"/>
      <c r="F12">
        <v>10260</v>
      </c>
      <c r="G12">
        <v>6270</v>
      </c>
      <c r="H12">
        <v>9640</v>
      </c>
      <c r="I12">
        <v>10310</v>
      </c>
      <c r="J12">
        <v>8920</v>
      </c>
      <c r="K12">
        <v>7150</v>
      </c>
      <c r="L12">
        <v>6620</v>
      </c>
      <c r="M12">
        <v>12200</v>
      </c>
      <c r="N12">
        <v>9280</v>
      </c>
      <c r="O12" s="11">
        <v>7580</v>
      </c>
      <c r="P12" s="11">
        <v>8960</v>
      </c>
      <c r="Q12" s="11">
        <v>8820</v>
      </c>
      <c r="R12" s="11">
        <v>88220</v>
      </c>
      <c r="S12" s="11"/>
      <c r="T12" s="30">
        <f xml:space="preserve"> R12/R14*100</f>
        <v>40.193175087703317</v>
      </c>
    </row>
    <row r="13" spans="1:20" x14ac:dyDescent="0.3">
      <c r="A13" s="93"/>
      <c r="B13" s="53" t="s">
        <v>239</v>
      </c>
      <c r="C13" s="101"/>
      <c r="D13" s="101"/>
      <c r="E13" s="101"/>
      <c r="F13">
        <v>10540</v>
      </c>
      <c r="G13">
        <v>11060</v>
      </c>
      <c r="H13">
        <v>11040</v>
      </c>
      <c r="I13">
        <v>11220</v>
      </c>
      <c r="J13">
        <v>11280</v>
      </c>
      <c r="K13">
        <v>11450</v>
      </c>
      <c r="L13">
        <v>15180</v>
      </c>
      <c r="M13">
        <v>21340</v>
      </c>
      <c r="N13">
        <v>12420</v>
      </c>
      <c r="O13" s="11">
        <v>15730</v>
      </c>
      <c r="P13" s="11">
        <v>12840</v>
      </c>
      <c r="Q13" s="11">
        <v>13130</v>
      </c>
      <c r="R13" s="11">
        <v>131270</v>
      </c>
      <c r="S13" s="11"/>
      <c r="T13" s="30">
        <f xml:space="preserve"> R13/R14*100</f>
        <v>59.806824912296683</v>
      </c>
    </row>
    <row r="14" spans="1:20" x14ac:dyDescent="0.3">
      <c r="A14" s="63" t="s">
        <v>33</v>
      </c>
      <c r="B14" s="71" t="s">
        <v>30</v>
      </c>
      <c r="C14" s="101"/>
      <c r="D14" s="101"/>
      <c r="E14" s="101"/>
      <c r="F14" s="65">
        <v>20800</v>
      </c>
      <c r="G14" s="65">
        <v>17330</v>
      </c>
      <c r="H14" s="65">
        <v>20680</v>
      </c>
      <c r="I14" s="65">
        <v>21530</v>
      </c>
      <c r="J14" s="65">
        <v>20200</v>
      </c>
      <c r="K14" s="65">
        <v>18600</v>
      </c>
      <c r="L14" s="65">
        <v>21800</v>
      </c>
      <c r="M14" s="65">
        <v>33540</v>
      </c>
      <c r="N14" s="65">
        <v>21700</v>
      </c>
      <c r="O14" s="11">
        <v>23310</v>
      </c>
      <c r="P14" s="11">
        <v>21800</v>
      </c>
      <c r="Q14" s="11">
        <v>21950</v>
      </c>
      <c r="R14" s="11">
        <v>219490</v>
      </c>
      <c r="S14" s="11">
        <v>100</v>
      </c>
      <c r="T14" s="11">
        <v>100</v>
      </c>
    </row>
    <row r="16" spans="1:20" s="7" customFormat="1" ht="41.25" customHeight="1" x14ac:dyDescent="0.25">
      <c r="A16" s="110" t="s">
        <v>34</v>
      </c>
      <c r="B16" s="110"/>
      <c r="C16" s="24">
        <v>2006</v>
      </c>
      <c r="D16" s="24">
        <v>2007</v>
      </c>
      <c r="E16" s="24">
        <v>2008</v>
      </c>
      <c r="F16" s="36">
        <v>2009</v>
      </c>
      <c r="G16" s="36">
        <v>2010</v>
      </c>
      <c r="H16" s="36">
        <v>2011</v>
      </c>
      <c r="I16" s="36">
        <v>2012</v>
      </c>
      <c r="J16" s="36">
        <v>2013</v>
      </c>
      <c r="K16" s="36">
        <v>2014</v>
      </c>
      <c r="L16" s="36" t="s">
        <v>21</v>
      </c>
      <c r="M16" s="36" t="s">
        <v>22</v>
      </c>
      <c r="N16" s="36" t="s">
        <v>23</v>
      </c>
      <c r="O16" s="36" t="s">
        <v>24</v>
      </c>
      <c r="P16" s="8" t="s">
        <v>35</v>
      </c>
      <c r="Q16" s="8" t="s">
        <v>228</v>
      </c>
    </row>
    <row r="17" spans="1:17" s="7" customFormat="1" ht="17.100000000000001" customHeight="1" x14ac:dyDescent="0.3">
      <c r="A17" s="106" t="s">
        <v>232</v>
      </c>
      <c r="B17" s="35" t="s">
        <v>233</v>
      </c>
      <c r="C17">
        <v>9100</v>
      </c>
      <c r="D17">
        <v>8510</v>
      </c>
      <c r="E17">
        <v>13460</v>
      </c>
      <c r="F17">
        <v>22650</v>
      </c>
      <c r="G17">
        <v>9990</v>
      </c>
      <c r="H17"/>
      <c r="I17"/>
      <c r="J17"/>
      <c r="K17"/>
      <c r="L17"/>
      <c r="M17"/>
      <c r="N17"/>
      <c r="O17"/>
      <c r="P17" t="s">
        <v>37</v>
      </c>
      <c r="Q17">
        <f>ROUND(AVERAGE(C17:G17),-1)</f>
        <v>12740</v>
      </c>
    </row>
    <row r="18" spans="1:17" s="7" customFormat="1" ht="17.100000000000001" customHeight="1" x14ac:dyDescent="0.3">
      <c r="A18" s="106"/>
      <c r="B18" s="35" t="s">
        <v>234</v>
      </c>
      <c r="C18">
        <v>6520</v>
      </c>
      <c r="D18">
        <v>10030</v>
      </c>
      <c r="E18">
        <v>9330</v>
      </c>
      <c r="F18">
        <v>10060</v>
      </c>
      <c r="G18">
        <v>10510</v>
      </c>
      <c r="H18"/>
      <c r="I18"/>
      <c r="J18"/>
      <c r="K18"/>
      <c r="L18"/>
      <c r="M18"/>
      <c r="N18"/>
      <c r="O18"/>
      <c r="P18" t="s">
        <v>37</v>
      </c>
      <c r="Q18">
        <f t="shared" ref="Q18:Q27" si="0">ROUND(AVERAGE(C18:G18),-1)</f>
        <v>9290</v>
      </c>
    </row>
    <row r="19" spans="1:17" s="7" customFormat="1" ht="17.100000000000001" customHeight="1" x14ac:dyDescent="0.3">
      <c r="A19" s="106"/>
      <c r="B19" s="35" t="s">
        <v>235</v>
      </c>
      <c r="C19">
        <v>310</v>
      </c>
      <c r="D19">
        <v>430</v>
      </c>
      <c r="E19">
        <v>590</v>
      </c>
      <c r="F19">
        <v>560</v>
      </c>
      <c r="G19">
        <v>410</v>
      </c>
      <c r="H19"/>
      <c r="I19"/>
      <c r="J19"/>
      <c r="K19"/>
      <c r="L19"/>
      <c r="M19"/>
      <c r="N19"/>
      <c r="O19"/>
      <c r="P19" t="s">
        <v>37</v>
      </c>
      <c r="Q19">
        <f t="shared" si="0"/>
        <v>460</v>
      </c>
    </row>
    <row r="20" spans="1:17" s="7" customFormat="1" ht="17.100000000000001" customHeight="1" x14ac:dyDescent="0.3">
      <c r="A20" s="106"/>
      <c r="B20" s="18" t="s">
        <v>236</v>
      </c>
      <c r="C20">
        <v>15930</v>
      </c>
      <c r="D20">
        <v>18970</v>
      </c>
      <c r="E20">
        <v>23380</v>
      </c>
      <c r="F20">
        <v>33270</v>
      </c>
      <c r="G20">
        <v>20910</v>
      </c>
      <c r="H20"/>
      <c r="I20"/>
      <c r="J20"/>
      <c r="K20"/>
      <c r="L20"/>
      <c r="M20"/>
      <c r="N20"/>
      <c r="O20"/>
      <c r="P20" t="s">
        <v>37</v>
      </c>
      <c r="Q20">
        <f t="shared" si="0"/>
        <v>22490</v>
      </c>
    </row>
    <row r="21" spans="1:17" s="7" customFormat="1" ht="17.100000000000001" customHeight="1" x14ac:dyDescent="0.3">
      <c r="A21" s="106" t="s">
        <v>237</v>
      </c>
      <c r="B21" s="35" t="s">
        <v>233</v>
      </c>
      <c r="C21">
        <v>2350</v>
      </c>
      <c r="D21">
        <v>2740</v>
      </c>
      <c r="E21">
        <v>5190</v>
      </c>
      <c r="F21">
        <v>5670</v>
      </c>
      <c r="G21">
        <v>2510</v>
      </c>
      <c r="H21"/>
      <c r="I21"/>
      <c r="J21"/>
      <c r="K21"/>
      <c r="L21"/>
      <c r="M21"/>
      <c r="N21"/>
      <c r="O21"/>
      <c r="P21" t="s">
        <v>37</v>
      </c>
      <c r="Q21">
        <f t="shared" si="0"/>
        <v>3690</v>
      </c>
    </row>
    <row r="22" spans="1:17" s="7" customFormat="1" ht="17.100000000000001" customHeight="1" x14ac:dyDescent="0.3">
      <c r="A22" s="106"/>
      <c r="B22" s="35" t="s">
        <v>234</v>
      </c>
      <c r="C22">
        <v>920</v>
      </c>
      <c r="D22">
        <v>2280</v>
      </c>
      <c r="E22">
        <v>2610</v>
      </c>
      <c r="F22">
        <v>3750</v>
      </c>
      <c r="G22">
        <v>3070</v>
      </c>
      <c r="H22"/>
      <c r="I22"/>
      <c r="J22"/>
      <c r="K22"/>
      <c r="L22"/>
      <c r="M22"/>
      <c r="N22"/>
      <c r="O22"/>
      <c r="P22" t="s">
        <v>37</v>
      </c>
      <c r="Q22">
        <f t="shared" si="0"/>
        <v>2530</v>
      </c>
    </row>
    <row r="23" spans="1:17" s="7" customFormat="1" ht="17.100000000000001" customHeight="1" x14ac:dyDescent="0.3">
      <c r="A23" s="106"/>
      <c r="B23" s="35" t="s">
        <v>235</v>
      </c>
      <c r="C23">
        <v>0</v>
      </c>
      <c r="D23">
        <v>10</v>
      </c>
      <c r="E23">
        <v>120</v>
      </c>
      <c r="F23">
        <v>10</v>
      </c>
      <c r="G23">
        <v>110</v>
      </c>
      <c r="H23"/>
      <c r="I23"/>
      <c r="J23"/>
      <c r="K23"/>
      <c r="L23"/>
      <c r="M23"/>
      <c r="N23"/>
      <c r="O23"/>
      <c r="P23" t="s">
        <v>37</v>
      </c>
      <c r="Q23">
        <f t="shared" si="0"/>
        <v>50</v>
      </c>
    </row>
    <row r="24" spans="1:17" s="7" customFormat="1" ht="17.100000000000001" customHeight="1" x14ac:dyDescent="0.3">
      <c r="A24" s="106"/>
      <c r="B24" s="18" t="s">
        <v>236</v>
      </c>
      <c r="C24">
        <v>3270</v>
      </c>
      <c r="D24">
        <v>5030</v>
      </c>
      <c r="E24">
        <v>7920</v>
      </c>
      <c r="F24">
        <v>9430</v>
      </c>
      <c r="G24">
        <v>5690</v>
      </c>
      <c r="H24"/>
      <c r="I24"/>
      <c r="J24"/>
      <c r="K24"/>
      <c r="L24"/>
      <c r="M24"/>
      <c r="N24"/>
      <c r="O24"/>
      <c r="P24" t="s">
        <v>37</v>
      </c>
      <c r="Q24">
        <f t="shared" si="0"/>
        <v>6270</v>
      </c>
    </row>
    <row r="25" spans="1:17" s="7" customFormat="1" ht="17.100000000000001" customHeight="1" x14ac:dyDescent="0.3">
      <c r="A25" s="107" t="s">
        <v>240</v>
      </c>
      <c r="B25" s="107"/>
      <c r="C25" s="65">
        <v>11450</v>
      </c>
      <c r="D25" s="65">
        <v>11250</v>
      </c>
      <c r="E25" s="65">
        <v>18650</v>
      </c>
      <c r="F25" s="65">
        <v>28320</v>
      </c>
      <c r="G25" s="65">
        <v>12500</v>
      </c>
      <c r="H25" s="65"/>
      <c r="I25" s="65"/>
      <c r="J25" s="65"/>
      <c r="K25" s="65"/>
      <c r="L25" s="65"/>
      <c r="M25" s="65"/>
      <c r="N25" s="65"/>
      <c r="O25" s="65"/>
      <c r="P25" s="65" t="s">
        <v>37</v>
      </c>
      <c r="Q25" s="65">
        <f t="shared" si="0"/>
        <v>16430</v>
      </c>
    </row>
    <row r="26" spans="1:17" s="7" customFormat="1" ht="17.100000000000001" customHeight="1" x14ac:dyDescent="0.3">
      <c r="A26" s="107" t="s">
        <v>241</v>
      </c>
      <c r="B26" s="107"/>
      <c r="C26" s="65">
        <v>7750</v>
      </c>
      <c r="D26" s="65">
        <v>12750</v>
      </c>
      <c r="E26" s="65">
        <v>12650</v>
      </c>
      <c r="F26" s="65">
        <v>14380</v>
      </c>
      <c r="G26" s="65">
        <v>14100</v>
      </c>
      <c r="H26" s="65"/>
      <c r="I26" s="65"/>
      <c r="J26" s="65"/>
      <c r="K26" s="65"/>
      <c r="L26" s="65"/>
      <c r="M26" s="65"/>
      <c r="N26" s="65"/>
      <c r="O26" s="65"/>
      <c r="P26" s="65" t="s">
        <v>37</v>
      </c>
      <c r="Q26" s="65">
        <f t="shared" si="0"/>
        <v>12330</v>
      </c>
    </row>
    <row r="27" spans="1:17" s="7" customFormat="1" ht="17.100000000000001" customHeight="1" x14ac:dyDescent="0.3">
      <c r="A27" s="108" t="s">
        <v>242</v>
      </c>
      <c r="B27" s="108"/>
      <c r="C27" s="68">
        <v>19200</v>
      </c>
      <c r="D27" s="68">
        <v>24000</v>
      </c>
      <c r="E27" s="68">
        <v>31300</v>
      </c>
      <c r="F27" s="68">
        <v>42700</v>
      </c>
      <c r="G27" s="68">
        <v>26600</v>
      </c>
      <c r="H27" s="68"/>
      <c r="I27" s="68"/>
      <c r="J27" s="68"/>
      <c r="K27" s="68"/>
      <c r="L27" s="68"/>
      <c r="M27" s="68"/>
      <c r="N27" s="68"/>
      <c r="O27" s="68"/>
      <c r="P27" s="68" t="s">
        <v>37</v>
      </c>
      <c r="Q27" s="68">
        <f t="shared" si="0"/>
        <v>28760</v>
      </c>
    </row>
    <row r="28" spans="1:17" s="7" customFormat="1" ht="8.25" customHeight="1" x14ac:dyDescent="0.25">
      <c r="A28" s="103"/>
      <c r="B28" s="103"/>
      <c r="C28" s="103"/>
      <c r="D28" s="103"/>
      <c r="E28" s="103"/>
      <c r="F28" s="103"/>
      <c r="G28" s="103"/>
      <c r="H28" s="103"/>
      <c r="I28" s="103"/>
      <c r="J28" s="34"/>
      <c r="K28" s="34"/>
      <c r="L28" s="34"/>
      <c r="M28" s="34"/>
      <c r="N28" s="34"/>
      <c r="O28" s="9"/>
    </row>
    <row r="30" spans="1:17" x14ac:dyDescent="0.3">
      <c r="A30" s="90" t="s">
        <v>256</v>
      </c>
      <c r="B30" s="90"/>
      <c r="C30" s="90"/>
    </row>
    <row r="31" spans="1:17" x14ac:dyDescent="0.3">
      <c r="A31" s="57" t="s">
        <v>252</v>
      </c>
      <c r="B31" s="57"/>
      <c r="C31" s="57"/>
    </row>
    <row r="32" spans="1:17" x14ac:dyDescent="0.3">
      <c r="A32" s="57" t="s">
        <v>253</v>
      </c>
      <c r="B32" s="57"/>
      <c r="C32" s="57"/>
      <c r="F32" s="51"/>
      <c r="G32" s="51"/>
      <c r="H32" s="51"/>
      <c r="I32" s="51"/>
      <c r="J32" s="51"/>
      <c r="K32" s="51"/>
      <c r="L32" s="51"/>
      <c r="M32" s="51"/>
      <c r="N32" s="51"/>
      <c r="O32" s="51"/>
      <c r="P32" s="51"/>
      <c r="Q32" s="51"/>
    </row>
    <row r="33" spans="1:3" ht="15" thickBot="1" x14ac:dyDescent="0.35">
      <c r="A33" s="58" t="s">
        <v>254</v>
      </c>
      <c r="B33" s="58"/>
      <c r="C33" s="58"/>
    </row>
    <row r="34" spans="1:3" ht="15" thickBot="1" x14ac:dyDescent="0.35">
      <c r="A34" s="44"/>
      <c r="B34" s="87" t="s">
        <v>0</v>
      </c>
      <c r="C34" s="87"/>
    </row>
    <row r="36" spans="1:3" x14ac:dyDescent="0.3">
      <c r="A36" s="62" t="s">
        <v>257</v>
      </c>
    </row>
    <row r="37" spans="1:3" x14ac:dyDescent="0.3">
      <c r="A37" s="100" t="s">
        <v>243</v>
      </c>
      <c r="B37" s="100"/>
    </row>
    <row r="39" spans="1:3" x14ac:dyDescent="0.3">
      <c r="A39" s="61" t="s">
        <v>63</v>
      </c>
    </row>
  </sheetData>
  <mergeCells count="16">
    <mergeCell ref="A37:B37"/>
    <mergeCell ref="C2:E14"/>
    <mergeCell ref="A30:C30"/>
    <mergeCell ref="B34:C34"/>
    <mergeCell ref="A1:B1"/>
    <mergeCell ref="A28:I28"/>
    <mergeCell ref="A2:B2"/>
    <mergeCell ref="A17:A20"/>
    <mergeCell ref="A21:A24"/>
    <mergeCell ref="A25:B25"/>
    <mergeCell ref="A26:B26"/>
    <mergeCell ref="A27:B27"/>
    <mergeCell ref="A3:A6"/>
    <mergeCell ref="A12:A13"/>
    <mergeCell ref="A7:A11"/>
    <mergeCell ref="A16:B16"/>
  </mergeCells>
  <hyperlinks>
    <hyperlink ref="A39" location="'Table of Contents'!A1" display="Table of Contents" xr:uid="{3B7658AB-59DA-46F3-8210-6CB7A79EF8B6}"/>
  </hyperlinks>
  <pageMargins left="0.75" right="0.75" top="1" bottom="1" header="0.5" footer="0.5"/>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2D373563CF73F4FBE51C297AF5CB111" ma:contentTypeVersion="13" ma:contentTypeDescription="Create a new document." ma:contentTypeScope="" ma:versionID="f1216fd81aae9a9c8946433ebf81182a">
  <xsd:schema xmlns:xsd="http://www.w3.org/2001/XMLSchema" xmlns:xs="http://www.w3.org/2001/XMLSchema" xmlns:p="http://schemas.microsoft.com/office/2006/metadata/properties" xmlns:ns3="9500bd22-9b60-464f-b65e-9a7018896cd9" xmlns:ns4="1a7725b8-4615-4f73-8bfe-25cbe893cf7c" targetNamespace="http://schemas.microsoft.com/office/2006/metadata/properties" ma:root="true" ma:fieldsID="49543b56aa4c9eaa12da688a716f9cd3" ns3:_="" ns4:_="">
    <xsd:import namespace="9500bd22-9b60-464f-b65e-9a7018896cd9"/>
    <xsd:import namespace="1a7725b8-4615-4f73-8bfe-25cbe893cf7c"/>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GenerationTime" minOccurs="0"/>
                <xsd:element ref="ns4:MediaServiceEventHashCode" minOccurs="0"/>
                <xsd:element ref="ns4:MediaServiceAutoKeyPoints" minOccurs="0"/>
                <xsd:element ref="ns4:MediaServiceKeyPoint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00bd22-9b60-464f-b65e-9a7018896cd9"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a7725b8-4615-4f73-8bfe-25cbe893cf7c"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75EF65A-3C7B-481D-BA87-362876762B4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00bd22-9b60-464f-b65e-9a7018896cd9"/>
    <ds:schemaRef ds:uri="1a7725b8-4615-4f73-8bfe-25cbe893cf7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B0E9B2D-50E4-49E3-9F9C-65607D458F14}">
  <ds:schemaRefs>
    <ds:schemaRef ds:uri="http://schemas.microsoft.com/sharepoint/v3/contenttype/forms"/>
  </ds:schemaRefs>
</ds:datastoreItem>
</file>

<file path=customXml/itemProps3.xml><?xml version="1.0" encoding="utf-8"?>
<ds:datastoreItem xmlns:ds="http://schemas.openxmlformats.org/officeDocument/2006/customXml" ds:itemID="{981E77A7-3C40-4B40-9E7B-0852C3BA394E}">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9500bd22-9b60-464f-b65e-9a7018896cd9"/>
    <ds:schemaRef ds:uri="1a7725b8-4615-4f73-8bfe-25cbe893cf7c"/>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Table of Contents</vt:lpstr>
      <vt:lpstr>Tab 1 -  Statewide rates</vt:lpstr>
      <vt:lpstr>Tab 1A - Statewide Graphics</vt:lpstr>
      <vt:lpstr>Tab 2 - LLS rates</vt:lpstr>
      <vt:lpstr>Tab 3 - IBRA version 6 rates</vt:lpstr>
      <vt:lpstr>Tab 4 - LGA-2017 rates</vt:lpstr>
      <vt:lpstr>Tab 5 - Keith formations rates</vt:lpstr>
      <vt:lpstr>Tab 6 - Forestry rates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DPIE</dc:creator>
  <cp:keywords/>
  <dc:description/>
  <cp:lastModifiedBy>Lesley Pearson</cp:lastModifiedBy>
  <cp:revision/>
  <dcterms:created xsi:type="dcterms:W3CDTF">2019-09-27T13:06:44Z</dcterms:created>
  <dcterms:modified xsi:type="dcterms:W3CDTF">2020-06-30T01:44:12Z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0x01010042D373563CF73F4FBE51C297AF5CB111</vt:lpwstr>
  </property>
</Properties>
</file>